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codeName="DieseArbeitsmappe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9DC3F2FE-3F2C-4EE8-8D9D-0A6336F596C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JS 2024" sheetId="1" r:id="rId1"/>
  </sheets>
  <definedNames>
    <definedName name="_xlnm._FilterDatabase" localSheetId="0" hidden="1">'LJS 2024'!$A$7:$H$206</definedName>
    <definedName name="Frei">'LJS 2024'!$N$10</definedName>
    <definedName name="Innsbruck">'LJS 2024'!$J$20:$J$91</definedName>
    <definedName name="Kompanien">'LJS 2024'!$J$21:$J$90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" l="1"/>
  <c r="N13" i="1" s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J14" i="1"/>
  <c r="M14" i="1" s="1"/>
  <c r="J10" i="1"/>
  <c r="M10" i="1" s="1"/>
  <c r="J11" i="1"/>
  <c r="M11" i="1" s="1"/>
  <c r="J12" i="1"/>
  <c r="M12" i="1" s="1"/>
  <c r="J13" i="1"/>
  <c r="M13" i="1" s="1"/>
  <c r="K14" i="1"/>
  <c r="N14" i="1" s="1"/>
  <c r="K12" i="1"/>
  <c r="N12" i="1" s="1"/>
  <c r="K11" i="1"/>
  <c r="N11" i="1" s="1"/>
  <c r="K10" i="1"/>
  <c r="N10" i="1" s="1"/>
  <c r="K9" i="1"/>
  <c r="N9" i="1" s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9" i="1"/>
  <c r="E10" i="1"/>
  <c r="H30" i="1" l="1"/>
  <c r="H60" i="1"/>
  <c r="H91" i="1"/>
  <c r="H127" i="1"/>
  <c r="H169" i="1"/>
  <c r="H199" i="1"/>
  <c r="H17" i="1"/>
  <c r="H23" i="1"/>
  <c r="H29" i="1"/>
  <c r="H35" i="1"/>
  <c r="H41" i="1"/>
  <c r="H47" i="1"/>
  <c r="H53" i="1"/>
  <c r="H59" i="1"/>
  <c r="H65" i="1"/>
  <c r="H72" i="1"/>
  <c r="H78" i="1"/>
  <c r="H84" i="1"/>
  <c r="H90" i="1"/>
  <c r="H96" i="1"/>
  <c r="H102" i="1"/>
  <c r="H108" i="1"/>
  <c r="H114" i="1"/>
  <c r="H120" i="1"/>
  <c r="H126" i="1"/>
  <c r="H132" i="1"/>
  <c r="H138" i="1"/>
  <c r="H144" i="1"/>
  <c r="H150" i="1"/>
  <c r="H156" i="1"/>
  <c r="H162" i="1"/>
  <c r="H168" i="1"/>
  <c r="H174" i="1"/>
  <c r="H180" i="1"/>
  <c r="H186" i="1"/>
  <c r="H192" i="1"/>
  <c r="H198" i="1"/>
  <c r="H204" i="1"/>
  <c r="H24" i="1"/>
  <c r="H54" i="1"/>
  <c r="H85" i="1"/>
  <c r="H115" i="1"/>
  <c r="H145" i="1"/>
  <c r="H175" i="1"/>
  <c r="H205" i="1"/>
  <c r="H13" i="1"/>
  <c r="H19" i="1"/>
  <c r="H25" i="1"/>
  <c r="H31" i="1"/>
  <c r="H37" i="1"/>
  <c r="H43" i="1"/>
  <c r="H49" i="1"/>
  <c r="H55" i="1"/>
  <c r="H61" i="1"/>
  <c r="H67" i="1"/>
  <c r="H74" i="1"/>
  <c r="H80" i="1"/>
  <c r="H86" i="1"/>
  <c r="H92" i="1"/>
  <c r="H98" i="1"/>
  <c r="H104" i="1"/>
  <c r="H110" i="1"/>
  <c r="H116" i="1"/>
  <c r="H122" i="1"/>
  <c r="H128" i="1"/>
  <c r="H134" i="1"/>
  <c r="H140" i="1"/>
  <c r="H146" i="1"/>
  <c r="H152" i="1"/>
  <c r="H158" i="1"/>
  <c r="H164" i="1"/>
  <c r="H170" i="1"/>
  <c r="H176" i="1"/>
  <c r="H182" i="1"/>
  <c r="H188" i="1"/>
  <c r="H194" i="1"/>
  <c r="H200" i="1"/>
  <c r="H206" i="1"/>
  <c r="H12" i="1"/>
  <c r="H42" i="1"/>
  <c r="H73" i="1"/>
  <c r="H103" i="1"/>
  <c r="H133" i="1"/>
  <c r="H157" i="1"/>
  <c r="H187" i="1"/>
  <c r="H14" i="1"/>
  <c r="H20" i="1"/>
  <c r="H26" i="1"/>
  <c r="H32" i="1"/>
  <c r="H38" i="1"/>
  <c r="H44" i="1"/>
  <c r="H50" i="1"/>
  <c r="H56" i="1"/>
  <c r="H62" i="1"/>
  <c r="H69" i="1"/>
  <c r="H75" i="1"/>
  <c r="H81" i="1"/>
  <c r="H87" i="1"/>
  <c r="H93" i="1"/>
  <c r="H99" i="1"/>
  <c r="H105" i="1"/>
  <c r="H111" i="1"/>
  <c r="H117" i="1"/>
  <c r="H123" i="1"/>
  <c r="H129" i="1"/>
  <c r="H135" i="1"/>
  <c r="H141" i="1"/>
  <c r="H147" i="1"/>
  <c r="H153" i="1"/>
  <c r="H159" i="1"/>
  <c r="H165" i="1"/>
  <c r="H171" i="1"/>
  <c r="H177" i="1"/>
  <c r="H183" i="1"/>
  <c r="H189" i="1"/>
  <c r="H195" i="1"/>
  <c r="H201" i="1"/>
  <c r="H36" i="1"/>
  <c r="H66" i="1"/>
  <c r="H97" i="1"/>
  <c r="H121" i="1"/>
  <c r="H151" i="1"/>
  <c r="H181" i="1"/>
  <c r="H15" i="1"/>
  <c r="H21" i="1"/>
  <c r="H27" i="1"/>
  <c r="H33" i="1"/>
  <c r="H39" i="1"/>
  <c r="H45" i="1"/>
  <c r="H51" i="1"/>
  <c r="H57" i="1"/>
  <c r="H63" i="1"/>
  <c r="H18" i="1"/>
  <c r="H48" i="1"/>
  <c r="H79" i="1"/>
  <c r="H109" i="1"/>
  <c r="H139" i="1"/>
  <c r="H163" i="1"/>
  <c r="H193" i="1"/>
  <c r="H71" i="1"/>
  <c r="H77" i="1"/>
  <c r="H83" i="1"/>
  <c r="H89" i="1"/>
  <c r="H95" i="1"/>
  <c r="H101" i="1"/>
  <c r="H107" i="1"/>
  <c r="H113" i="1"/>
  <c r="H119" i="1"/>
  <c r="H125" i="1"/>
  <c r="H131" i="1"/>
  <c r="H137" i="1"/>
  <c r="H143" i="1"/>
  <c r="H149" i="1"/>
  <c r="H155" i="1"/>
  <c r="H161" i="1"/>
  <c r="H167" i="1"/>
  <c r="H173" i="1"/>
  <c r="H179" i="1"/>
  <c r="H185" i="1"/>
  <c r="H191" i="1"/>
  <c r="H197" i="1"/>
  <c r="H203" i="1"/>
  <c r="H190" i="1"/>
  <c r="H166" i="1"/>
  <c r="H142" i="1"/>
  <c r="H112" i="1"/>
  <c r="H88" i="1"/>
  <c r="H70" i="1"/>
  <c r="H46" i="1"/>
  <c r="H22" i="1"/>
  <c r="H10" i="1"/>
  <c r="H184" i="1"/>
  <c r="H160" i="1"/>
  <c r="H136" i="1"/>
  <c r="H118" i="1"/>
  <c r="H94" i="1"/>
  <c r="H76" i="1"/>
  <c r="H52" i="1"/>
  <c r="H16" i="1"/>
  <c r="H9" i="1"/>
  <c r="G9" i="1" s="1"/>
  <c r="H196" i="1"/>
  <c r="H172" i="1"/>
  <c r="H148" i="1"/>
  <c r="H124" i="1"/>
  <c r="H106" i="1"/>
  <c r="H82" i="1"/>
  <c r="H58" i="1"/>
  <c r="H34" i="1"/>
  <c r="H68" i="1"/>
  <c r="H40" i="1"/>
  <c r="H11" i="1"/>
  <c r="G11" i="1" s="1"/>
  <c r="H202" i="1"/>
  <c r="H178" i="1"/>
  <c r="H154" i="1"/>
  <c r="H130" i="1"/>
  <c r="H100" i="1"/>
  <c r="H64" i="1"/>
  <c r="H28" i="1"/>
  <c r="G10" i="1"/>
  <c r="G6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WIRTENBERGER Christoph</author>
  </authors>
  <commentList>
    <comment ref="A9" authorId="0" shapeId="0" xr:uid="{632CA6A6-70FB-4EDD-8DC0-FCEC65C6CEB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9" authorId="0" shapeId="0" xr:uid="{BF84638A-4CEB-4AFD-9359-8CE70962BA1F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9" authorId="0" shapeId="0" xr:uid="{4AF6CFA5-C0D6-4D90-9150-D52E34F5AF07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9" authorId="0" shapeId="0" xr:uid="{FF6F84F5-3F94-41FB-92C0-3CF80B00118C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9" authorId="0" shapeId="0" xr:uid="{9A3AA870-E603-484A-BEA8-BE43FD04793B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0" authorId="0" shapeId="0" xr:uid="{6E001A5F-5308-4B9A-B76D-A83869A68DF7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0" authorId="0" shapeId="0" xr:uid="{8A9353AC-2263-497E-A89D-E91712F07D27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0" authorId="0" shapeId="0" xr:uid="{0C5DB639-92C9-4C80-A3FF-84272029BC5D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0" authorId="0" shapeId="0" xr:uid="{7A4B8E04-0195-49A2-BB7F-3D953C3D3516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0" authorId="0" shapeId="0" xr:uid="{E7D68A75-3F72-4851-AFE2-D734D1B18D41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1" authorId="0" shapeId="0" xr:uid="{7AEC470C-39B2-4919-A559-23D219B95E65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1" authorId="0" shapeId="0" xr:uid="{9E31EF80-9357-4C72-AD27-323D32631AA7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1" authorId="0" shapeId="0" xr:uid="{A12A81F1-98DC-407C-89F4-7B80DB4C1FA4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1" authorId="0" shapeId="0" xr:uid="{E76FF411-8ECF-47E1-8D9C-D3A48B68E33B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1" authorId="0" shapeId="0" xr:uid="{6FD121E5-5DAD-4558-86C2-3A6BA99AC4FE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2" authorId="0" shapeId="0" xr:uid="{4A6924FC-43E3-4149-9967-EB2E66827A25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2" authorId="0" shapeId="0" xr:uid="{DC3EC3CE-7A89-4B2D-9A83-8218AE0D7717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2" authorId="0" shapeId="0" xr:uid="{BAC3BA48-9872-4100-900D-858EFFE1120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2" authorId="0" shapeId="0" xr:uid="{AA66BD26-2F11-4305-90A1-BAF04C589A09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2" authorId="0" shapeId="0" xr:uid="{2D1316B2-3CF1-4778-8139-866D1B9D358D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3" authorId="0" shapeId="0" xr:uid="{46532093-158C-4C6A-B4D3-A55F4E060002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3" authorId="0" shapeId="0" xr:uid="{43095178-C530-4A93-8689-79DFF149DBF9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3" authorId="0" shapeId="0" xr:uid="{98C32757-7982-402E-B1ED-CFEA5A34652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3" authorId="0" shapeId="0" xr:uid="{01CB9228-133B-4351-B63A-AFC5BB803EBE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3" authorId="0" shapeId="0" xr:uid="{1D8BA5DD-E95B-4606-9E89-98F9BA42CABB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4" authorId="0" shapeId="0" xr:uid="{271D0491-7EE3-425F-82B2-664305D5891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4" authorId="0" shapeId="0" xr:uid="{7CF30455-90C6-4136-ACC7-4A869A2A6262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4" authorId="0" shapeId="0" xr:uid="{DE588185-0C20-462F-A34C-A0D28ED6C8A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4" authorId="0" shapeId="0" xr:uid="{16A344F0-70D0-4E1D-A848-B524E48454AC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4" authorId="0" shapeId="0" xr:uid="{3683C0CE-71D5-4E38-B71D-D0A8565F195E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5" authorId="0" shapeId="0" xr:uid="{3F3E678C-1507-4FBB-938E-64BBD6B4BB77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5" authorId="0" shapeId="0" xr:uid="{D14F4616-7C9E-4F16-A7E1-653D528B971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5" authorId="0" shapeId="0" xr:uid="{C6F01237-BF32-4AF7-9112-428114112891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5" authorId="0" shapeId="0" xr:uid="{82A28864-DBBA-491D-A690-CF14D3393F75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5" authorId="0" shapeId="0" xr:uid="{55EDEF6F-8B6A-4514-A157-AAE5118FA73F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6" authorId="0" shapeId="0" xr:uid="{E591B827-3DD8-4B8C-808D-2B530589C4B9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6" authorId="0" shapeId="0" xr:uid="{EE2F0BCD-3E12-453A-A3BA-28A4E0BBBE0E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6" authorId="0" shapeId="0" xr:uid="{4810F811-13FE-4697-9307-D8A52581F5F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6" authorId="0" shapeId="0" xr:uid="{DC4D9472-1CF4-4D2D-A6A0-9AA539B93558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6" authorId="0" shapeId="0" xr:uid="{3636965D-0FFE-48C2-AB56-DACF3AE16A41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7" authorId="0" shapeId="0" xr:uid="{CEE2DD8E-B697-4971-A875-1C9C17EE427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7" authorId="0" shapeId="0" xr:uid="{640A56A0-3FF7-46F2-A948-F7D64522C42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7" authorId="0" shapeId="0" xr:uid="{DB133217-51D2-4A30-AC12-6C455CD7BFCA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7" authorId="0" shapeId="0" xr:uid="{55C9E5AC-1298-4BEC-B22E-2C30B3B9B9CE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7" authorId="0" shapeId="0" xr:uid="{8E479349-E470-489F-BE28-B8AF0A38A74D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8" authorId="0" shapeId="0" xr:uid="{C4A38E53-F662-4C1C-ACAE-4907A1975292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8" authorId="0" shapeId="0" xr:uid="{CE16425B-37B3-4FE5-9944-1F65918EC7B9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8" authorId="0" shapeId="0" xr:uid="{1F2BD0E5-B8BE-42D8-B06E-949B581C424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8" authorId="0" shapeId="0" xr:uid="{23AA8E80-3928-405C-BE0C-ECFF7C955176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8" authorId="0" shapeId="0" xr:uid="{EC8A1A49-FAAA-4F1B-ADBF-9AFD69C7E50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9" authorId="0" shapeId="0" xr:uid="{2062FB36-58DC-43DE-B77A-4A88C8249249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9" authorId="0" shapeId="0" xr:uid="{917F7028-4AEA-457F-B1EA-E2D09ED13AF2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9" authorId="0" shapeId="0" xr:uid="{4338DA60-C0F4-4EA0-88F9-3DC702550ADE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9" authorId="0" shapeId="0" xr:uid="{5B89343A-9464-4FBE-B454-9BB9A160127A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9" authorId="0" shapeId="0" xr:uid="{7C0C6488-2F34-4FC8-947F-44B6523EB369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20" authorId="0" shapeId="0" xr:uid="{FC045E67-543F-48F1-96AA-D9279925C5C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20" authorId="0" shapeId="0" xr:uid="{BA667E06-2F25-49BC-B813-0B3D7F0C622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20" authorId="0" shapeId="0" xr:uid="{13FD748F-7B3A-45B2-BB71-46AACAF0B71C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20" authorId="0" shapeId="0" xr:uid="{0E7F1D6A-FF88-4FAC-8ABA-E594210C0DC8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20" authorId="0" shapeId="0" xr:uid="{5F908701-4E44-47B8-BED6-D06A769FA3A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21" authorId="0" shapeId="0" xr:uid="{3A4047D0-3647-41EA-804F-5FD4231673E1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21" authorId="0" shapeId="0" xr:uid="{00FD687B-CAF5-41B2-A62E-498FC6B004B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21" authorId="0" shapeId="0" xr:uid="{E19D327F-CC69-4C11-A97D-3EEAB958CB0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21" authorId="0" shapeId="0" xr:uid="{B99B4440-2951-4FE8-B353-117EDE7AD5E6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21" authorId="0" shapeId="0" xr:uid="{C0933BFB-BA89-4D2F-85DF-75F4ABD7209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22" authorId="0" shapeId="0" xr:uid="{46BCEB37-EFF7-4FFB-A2A2-0A89F705D5F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22" authorId="0" shapeId="0" xr:uid="{31466715-7BE6-4FED-AF34-A4F20EB86BF7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22" authorId="0" shapeId="0" xr:uid="{3BF63380-F553-4A84-99E8-111D08E7DDDA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22" authorId="0" shapeId="0" xr:uid="{305F958E-2D80-40CE-8FC9-B354BA138305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22" authorId="0" shapeId="0" xr:uid="{1E625350-1258-49EB-BE3B-35055628626B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23" authorId="0" shapeId="0" xr:uid="{DA0ABC82-C885-4048-8BEC-ACE73EACBFBE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23" authorId="0" shapeId="0" xr:uid="{FD0EE1A5-A3D1-4845-A40D-7B1B9C8A4ED9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23" authorId="0" shapeId="0" xr:uid="{0B2F89D5-02B5-4036-9EC5-3C581E75395D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23" authorId="0" shapeId="0" xr:uid="{776A2D39-1D5B-4CAB-AAE9-28C98DB83087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23" authorId="0" shapeId="0" xr:uid="{6E242F14-ABBF-4337-9996-88ED2A2FF69F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24" authorId="0" shapeId="0" xr:uid="{898B99F4-0074-47F8-9984-275B82501F81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24" authorId="0" shapeId="0" xr:uid="{6FA289CC-576C-4A88-8D7D-28D30342E28C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24" authorId="0" shapeId="0" xr:uid="{6B826B3F-50F6-4C1A-B3E1-8C6E515B2324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24" authorId="0" shapeId="0" xr:uid="{B08D823F-38A9-45DD-9B64-47E79DCF5C3A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24" authorId="0" shapeId="0" xr:uid="{5678A13C-494F-4BD5-A588-E3A8526BABB1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25" authorId="0" shapeId="0" xr:uid="{78BC0E39-DDC7-4894-AC40-CE066F92D71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25" authorId="0" shapeId="0" xr:uid="{CE54F6D7-7C71-44D6-84DD-95E3E29721C9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25" authorId="0" shapeId="0" xr:uid="{F89EBAFA-7078-4E35-9D3F-08B6FFB2E271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25" authorId="0" shapeId="0" xr:uid="{74672C23-8CE8-47AF-A5C5-322333ADD4FA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25" authorId="0" shapeId="0" xr:uid="{F6B0D46C-E999-413F-A952-1ECD761AB12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26" authorId="0" shapeId="0" xr:uid="{CB4F93A6-37E5-43B0-803D-29222DC86174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26" authorId="0" shapeId="0" xr:uid="{A599A60A-8682-471B-AD24-1D274637AF27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26" authorId="0" shapeId="0" xr:uid="{8140F8B2-53FA-4B6D-9ADF-2F19C52306A2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26" authorId="0" shapeId="0" xr:uid="{7DB8C144-5555-4EC7-BC09-1D8096C62A91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26" authorId="0" shapeId="0" xr:uid="{1AEB435A-AD7C-4670-9827-9FCBD8920C39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27" authorId="0" shapeId="0" xr:uid="{87E0B147-CC68-419A-8F0B-14A800EB2FB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27" authorId="0" shapeId="0" xr:uid="{0411AAE3-20BA-48AC-BC95-7A828EDD85AB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27" authorId="0" shapeId="0" xr:uid="{91966521-313D-4DE4-A764-FDE6B82EF17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27" authorId="0" shapeId="0" xr:uid="{279F1B63-3335-44EA-AF8B-63123893BEA5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27" authorId="0" shapeId="0" xr:uid="{F2931F00-6529-4AF9-8110-C257FAF5788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28" authorId="0" shapeId="0" xr:uid="{5F77C2C9-021D-447D-9EA0-9A4C16B83847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28" authorId="0" shapeId="0" xr:uid="{F7865125-3074-4388-923E-B2BECAB1C58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28" authorId="0" shapeId="0" xr:uid="{B25F4DE0-7683-4D84-9294-D363EED2308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28" authorId="0" shapeId="0" xr:uid="{1A76BC8B-0C4F-4E38-A46F-E6BA5E13C2B8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28" authorId="0" shapeId="0" xr:uid="{89B57789-787B-4B41-A713-6F026053BA4F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29" authorId="0" shapeId="0" xr:uid="{B8508F98-E3F5-45F1-BCC6-0323DC301DB7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29" authorId="0" shapeId="0" xr:uid="{E9502C72-51D1-4A5A-BE1C-074EEEE8B734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29" authorId="0" shapeId="0" xr:uid="{B515F79D-521E-4C0B-A8D3-A304C791306E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29" authorId="0" shapeId="0" xr:uid="{D7DBD5B2-F80F-4748-93A2-26AACD4A9897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29" authorId="0" shapeId="0" xr:uid="{50BD2421-B194-48B4-B871-B87B4F96550A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30" authorId="0" shapeId="0" xr:uid="{7F487A49-7F37-4F01-ABA4-284B8CB3F857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30" authorId="0" shapeId="0" xr:uid="{9E1E47D2-A4AC-4D9E-9E46-503B707866C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30" authorId="0" shapeId="0" xr:uid="{FA466EE9-800E-4F92-974F-ABA0406ED255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30" authorId="0" shapeId="0" xr:uid="{D9430FAB-2C5B-4BD6-AB2E-52D1F75EDEB3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30" authorId="0" shapeId="0" xr:uid="{37C11B1E-470D-4743-8000-A3176C2DC559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31" authorId="0" shapeId="0" xr:uid="{5B8CC450-F102-431B-9284-3B53817FC4A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31" authorId="0" shapeId="0" xr:uid="{19785E67-03B5-4F53-96FE-C10C7B6BC3C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31" authorId="0" shapeId="0" xr:uid="{6CD6AAF1-514C-40D0-824E-D2F5FCE61D6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31" authorId="0" shapeId="0" xr:uid="{4762346D-5717-4053-A867-93EE9174D9AE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31" authorId="0" shapeId="0" xr:uid="{77FB6F08-AB57-4F94-86E9-84BC9741D182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32" authorId="0" shapeId="0" xr:uid="{8AB2BCBF-BBE7-454A-A48D-64E8A480FBB5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32" authorId="0" shapeId="0" xr:uid="{59A282BA-2B2F-4E1A-B9E1-3183BE49A27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32" authorId="0" shapeId="0" xr:uid="{B0B63CCF-E4BA-4D7C-84E2-FF9360A92F0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32" authorId="0" shapeId="0" xr:uid="{4CD4E4EA-147E-4561-99FC-7CEFC365C5DA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32" authorId="0" shapeId="0" xr:uid="{BB4C9335-297E-4CC7-96C2-440B9A6EB0A5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33" authorId="0" shapeId="0" xr:uid="{DDCB1462-F4E8-4237-A281-075425ABAC5E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33" authorId="0" shapeId="0" xr:uid="{CDD1AFB1-2EE3-4A0D-9D98-A72F4B2A037C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33" authorId="0" shapeId="0" xr:uid="{49E54369-3726-4BEC-875B-5161A3902615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33" authorId="0" shapeId="0" xr:uid="{C7CE2AC1-9DC5-433A-B789-5FDCC777A69A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33" authorId="0" shapeId="0" xr:uid="{28578933-17CC-45CA-B705-3E66FBFC8AE4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34" authorId="0" shapeId="0" xr:uid="{A5524E9A-F4FA-4DE4-8B70-C23F3602C23B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34" authorId="0" shapeId="0" xr:uid="{CD39AB96-B05B-4169-85E0-A4D4BF99B3D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34" authorId="0" shapeId="0" xr:uid="{656DAC0B-C900-4051-8704-A9DABEC97E3A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34" authorId="0" shapeId="0" xr:uid="{59161147-2D9B-4500-9C5D-9C203D3AE45F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34" authorId="0" shapeId="0" xr:uid="{15F745CD-DE35-477E-8058-651059EC2D04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35" authorId="0" shapeId="0" xr:uid="{39CF17F5-C167-4719-AC8A-BC16E419DA8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35" authorId="0" shapeId="0" xr:uid="{7C414857-9CC1-4242-BC73-E6C9C59243F4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35" authorId="0" shapeId="0" xr:uid="{A1DF6938-5E66-4685-94E9-2B1102EE25E7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35" authorId="0" shapeId="0" xr:uid="{3D2F701C-3A3F-4F7E-866C-3BEFF595099C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35" authorId="0" shapeId="0" xr:uid="{191E7F10-4730-42E0-A27A-D458B506048B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36" authorId="0" shapeId="0" xr:uid="{3ECDEA42-ED5D-485E-8FC8-734B19D55E6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36" authorId="0" shapeId="0" xr:uid="{51D8B042-D818-4CFC-84B1-2A9647EF80F9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36" authorId="0" shapeId="0" xr:uid="{3FFDF967-5862-4F5A-8C50-1D56D36D9AE2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36" authorId="0" shapeId="0" xr:uid="{0027FE27-3E9E-4C6E-B1D4-BFBDD3C7EE22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36" authorId="0" shapeId="0" xr:uid="{1BE54961-C961-4F22-87F7-15508BE37AA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37" authorId="0" shapeId="0" xr:uid="{4DAC1425-68C9-4374-9A06-D8FD9938A681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37" authorId="0" shapeId="0" xr:uid="{30693E4C-7656-4D08-B6BC-1761868031DA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37" authorId="0" shapeId="0" xr:uid="{CB8AFA2A-9F71-411D-8D71-E494B8BC23E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37" authorId="0" shapeId="0" xr:uid="{FD521C82-E0AA-422A-81B7-40C82415C685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37" authorId="0" shapeId="0" xr:uid="{8BE343C8-E0B3-4D18-A024-B2E308E0BB84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38" authorId="0" shapeId="0" xr:uid="{F73571C8-0B02-405F-845B-4A058C650CFF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38" authorId="0" shapeId="0" xr:uid="{2510DBBC-A5EB-4708-933C-11425B5FD799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38" authorId="0" shapeId="0" xr:uid="{13D6FFD8-0C65-4657-A7E5-A0C1E83094D7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38" authorId="0" shapeId="0" xr:uid="{A29C103F-1511-4A0E-86FB-B33F95B69D28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38" authorId="0" shapeId="0" xr:uid="{D43E82CA-B7C3-4038-B6E8-218EE7026EE5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39" authorId="0" shapeId="0" xr:uid="{3FE4B2CE-15D2-4F0B-BC7F-1149D978396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39" authorId="0" shapeId="0" xr:uid="{31383062-F07D-49D6-8CBA-F7614F2B4FDE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39" authorId="0" shapeId="0" xr:uid="{3A4A0F4E-15D3-4CCF-A0C8-9684CC2903BF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39" authorId="0" shapeId="0" xr:uid="{79AE39AF-D6B1-44C6-9C71-ECC166D13B63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39" authorId="0" shapeId="0" xr:uid="{C46CFFC3-4CF0-4381-BBC2-24DF271BDF6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40" authorId="0" shapeId="0" xr:uid="{C70BB417-0F64-4D0C-8952-F4444940F9FA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40" authorId="0" shapeId="0" xr:uid="{8CF06133-FE58-4973-B282-A6FA280B2B1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40" authorId="0" shapeId="0" xr:uid="{79623BE4-204E-4D67-A316-3FAFE4A1560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40" authorId="0" shapeId="0" xr:uid="{ADB626D2-3D5B-42BF-BE65-F2F833491F32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40" authorId="0" shapeId="0" xr:uid="{F585BB91-7973-4034-9140-6404085F10C7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41" authorId="0" shapeId="0" xr:uid="{CB68AF7F-D60C-4333-8E45-77BCE69F2D59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41" authorId="0" shapeId="0" xr:uid="{D9D56810-2806-45C1-B216-632F3F8CDF32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41" authorId="0" shapeId="0" xr:uid="{930CD9A4-F96A-44B4-A400-F03506E080CA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41" authorId="0" shapeId="0" xr:uid="{A3E23A49-43CC-4533-8D42-E8B60AD66ADA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41" authorId="0" shapeId="0" xr:uid="{9D768491-1420-4BE4-B384-41B1D5986C14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42" authorId="0" shapeId="0" xr:uid="{63BE55D8-295A-4ADB-9485-44861D51BCD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42" authorId="0" shapeId="0" xr:uid="{8C03A38D-50DF-4506-B982-0026548CB3C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42" authorId="0" shapeId="0" xr:uid="{3A205780-953F-4D06-8526-4F1DD4EEA754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42" authorId="0" shapeId="0" xr:uid="{2EC482BE-9E67-437A-8F34-25942993BB0D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42" authorId="0" shapeId="0" xr:uid="{5323243E-5AFC-46ED-81E0-9E00199E00C2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43" authorId="0" shapeId="0" xr:uid="{287F6E6C-31BF-4702-B065-F24B69A71B4B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43" authorId="0" shapeId="0" xr:uid="{0A510118-4936-47CB-8F31-9BADE8740F0D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43" authorId="0" shapeId="0" xr:uid="{C14857EE-8001-4B66-8AE1-4B9013BEB981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43" authorId="0" shapeId="0" xr:uid="{D44ACE4B-D2DC-4DB6-B18C-C78DE3603B3E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43" authorId="0" shapeId="0" xr:uid="{2AFB1E36-1D91-47FC-A891-C208A5748C99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44" authorId="0" shapeId="0" xr:uid="{4A5BF677-1E7B-41CA-BCC3-D405DF61100B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44" authorId="0" shapeId="0" xr:uid="{CC53A382-9A51-43B3-95D8-ECE52D5F935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44" authorId="0" shapeId="0" xr:uid="{59985377-EA41-4C81-873B-A80B1E7BF464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44" authorId="0" shapeId="0" xr:uid="{623B2F4C-1522-445B-8C01-C7EFC82CF6F0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44" authorId="0" shapeId="0" xr:uid="{B4EF9F31-41B3-440B-88B7-117D8B488E5A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45" authorId="0" shapeId="0" xr:uid="{141FB0D1-AD42-4F3B-81BA-2C32F90FFEA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45" authorId="0" shapeId="0" xr:uid="{FA3B3F02-250F-4B35-93E6-AA38607E186C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45" authorId="0" shapeId="0" xr:uid="{1F5749F2-F298-4A5B-B57F-B7F8C7D7532E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45" authorId="0" shapeId="0" xr:uid="{B01570AF-69AD-4913-9452-F43824EF83DB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45" authorId="0" shapeId="0" xr:uid="{DCAF81AD-EA02-46B7-94E9-EE34FDB09B0F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46" authorId="0" shapeId="0" xr:uid="{11EFFCC5-E7D1-4B02-B22E-2D92825A7717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46" authorId="0" shapeId="0" xr:uid="{9035CE93-13FD-4FA1-804D-F2CA07349FA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46" authorId="0" shapeId="0" xr:uid="{19AA12CF-FA71-4B52-9A75-60AB147C998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46" authorId="0" shapeId="0" xr:uid="{F7BF64D8-D7E3-499A-8816-999FE02D2AEA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46" authorId="0" shapeId="0" xr:uid="{E2A44643-4CCD-491C-9F98-2C646E8F1F7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47" authorId="0" shapeId="0" xr:uid="{E6C29F16-1C5E-4588-B194-62451D482D5A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47" authorId="0" shapeId="0" xr:uid="{BC9FB0CB-E49E-4172-A853-3CB80F9C935B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47" authorId="0" shapeId="0" xr:uid="{AC184753-37CF-4BB7-9CEA-840A93FBBC02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47" authorId="0" shapeId="0" xr:uid="{A1D3AFF4-B7ED-4098-B0E1-0F9185AE2B43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47" authorId="0" shapeId="0" xr:uid="{45AEA1F1-3338-4C85-9265-4BBADF0BC9DC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48" authorId="0" shapeId="0" xr:uid="{B20E904F-24BF-4184-8576-5E6856DACDE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48" authorId="0" shapeId="0" xr:uid="{E0C19704-535B-432C-97B0-31F65AAEAF54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48" authorId="0" shapeId="0" xr:uid="{036CCDC3-A3E2-40C3-BA81-04746EEEB06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48" authorId="0" shapeId="0" xr:uid="{5442D210-B873-4546-88AB-E3477867CA8D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48" authorId="0" shapeId="0" xr:uid="{45645839-57F4-4DCE-9B0D-470D14E7B46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49" authorId="0" shapeId="0" xr:uid="{CE73EE0B-E391-481E-A7C6-B27516D556E9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49" authorId="0" shapeId="0" xr:uid="{1A37A828-8842-46CC-9BD1-A86490AA440A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49" authorId="0" shapeId="0" xr:uid="{8EF9E53A-D75E-4268-8F86-A3832F60F097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49" authorId="0" shapeId="0" xr:uid="{7107E846-83A3-4732-ACBF-2EF2514E85FF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49" authorId="0" shapeId="0" xr:uid="{6AF53BBF-E1AE-4ABE-89C7-03A59444F661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50" authorId="0" shapeId="0" xr:uid="{3B55E6E7-4E11-479A-85B7-64A21A21BAB2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50" authorId="0" shapeId="0" xr:uid="{6F63F453-8809-4B1A-A1B2-A8772CB27D77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50" authorId="0" shapeId="0" xr:uid="{8EE3422D-10E4-4FF1-8672-31A7D5034FEB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50" authorId="0" shapeId="0" xr:uid="{5C64DBBC-BC4D-4D14-9A97-62DDC22D4CF5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50" authorId="0" shapeId="0" xr:uid="{8886C806-37DF-4D4D-B664-E54EC494C08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51" authorId="0" shapeId="0" xr:uid="{94EC89FD-2AB1-4716-9EC9-2BB80283F94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51" authorId="0" shapeId="0" xr:uid="{C5E85CC3-3C9B-47CC-AEFA-4D0A1444240D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51" authorId="0" shapeId="0" xr:uid="{9D3EDD16-BF53-4E1C-8AFF-C85867243F55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51" authorId="0" shapeId="0" xr:uid="{05BBCDD2-0CA0-4F30-952A-8E141617BAB1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51" authorId="0" shapeId="0" xr:uid="{C8977004-43E7-44FD-ACC3-0A5383DBA7AE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52" authorId="0" shapeId="0" xr:uid="{B448ED79-BF6D-45E9-9A19-1DF4C0F1DE3E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52" authorId="0" shapeId="0" xr:uid="{6E9BAA90-CC80-4024-900E-8F3DCAE35D1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52" authorId="0" shapeId="0" xr:uid="{93C6687C-6DC1-4DD1-9432-55B476586C1F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52" authorId="0" shapeId="0" xr:uid="{D4FED6D3-CEA5-4C28-873A-BA45C1EA1FCA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52" authorId="0" shapeId="0" xr:uid="{77FD726B-54A8-47A0-80E5-5CDBCB233E67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53" authorId="0" shapeId="0" xr:uid="{A46E5E30-D735-4E02-A26B-5014DD1F5911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53" authorId="0" shapeId="0" xr:uid="{62A6A982-47D6-4DC1-8786-B7ED2DCCCCE1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53" authorId="0" shapeId="0" xr:uid="{CAC52AC5-BCF0-4F54-BB0C-9628DD4C8C0B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53" authorId="0" shapeId="0" xr:uid="{DEC6C815-A62C-4D07-9D96-F12571EC1C7F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53" authorId="0" shapeId="0" xr:uid="{D4A87683-E0EF-4D7D-B0E1-84C55584CDC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54" authorId="0" shapeId="0" xr:uid="{C62A8DD8-3E7A-4926-A258-1567DD1CD2FE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54" authorId="0" shapeId="0" xr:uid="{D76B8079-D789-4113-A8CB-57FCA5C1E2FA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54" authorId="0" shapeId="0" xr:uid="{1A8EE21F-7083-426D-B722-3B06887C37DD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54" authorId="0" shapeId="0" xr:uid="{027950D4-ED00-4BE4-A7DB-2E09A3C0035B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54" authorId="0" shapeId="0" xr:uid="{17C079ED-F8B2-4617-A020-AD963487F5C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55" authorId="0" shapeId="0" xr:uid="{863B0CB1-0780-42A1-9D73-883689492C31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55" authorId="0" shapeId="0" xr:uid="{B8E86FBA-D7F2-4A62-81D6-D13B93DE704B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55" authorId="0" shapeId="0" xr:uid="{EC99B592-BDA0-4905-A899-D1AA6B53BAEE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55" authorId="0" shapeId="0" xr:uid="{6FB914EC-9947-440A-AD0F-43763FD62DAC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55" authorId="0" shapeId="0" xr:uid="{02ACE1A3-4391-43FC-AFFA-D9010198E0CD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56" authorId="0" shapeId="0" xr:uid="{199B0676-23C8-4175-AEAD-3063787B02BB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56" authorId="0" shapeId="0" xr:uid="{AEFF35EE-C277-4245-A9D7-87CA04892A9E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56" authorId="0" shapeId="0" xr:uid="{015E296F-7302-4D89-8410-81853A95F102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56" authorId="0" shapeId="0" xr:uid="{620FB74A-85C1-4D29-97DD-ED79E5125A46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56" authorId="0" shapeId="0" xr:uid="{8787BE8F-F864-455C-B873-1485DB6080FB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57" authorId="0" shapeId="0" xr:uid="{3D38FD2D-BF1E-45F2-9C12-2938A6C91F0F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57" authorId="0" shapeId="0" xr:uid="{EE1F58F2-88FD-4DE0-BD7B-E3D7F2ED42BF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57" authorId="0" shapeId="0" xr:uid="{D910EE71-F248-43BA-8460-6B358830487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57" authorId="0" shapeId="0" xr:uid="{C9A5A6D4-3D5B-4A63-8689-131BCE5D14F9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57" authorId="0" shapeId="0" xr:uid="{2E69C40E-550C-44B5-99A6-33F07D01BD4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58" authorId="0" shapeId="0" xr:uid="{622FE3B3-C6FE-4EB9-AE99-D1E77C41161F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58" authorId="0" shapeId="0" xr:uid="{ADDAEF4C-1F52-4176-BBCB-3F0E5C2B09F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58" authorId="0" shapeId="0" xr:uid="{84275909-1ED1-47BB-8329-152D6444760C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58" authorId="0" shapeId="0" xr:uid="{50268ECF-CCD5-4075-ABBB-973A13AB8AF8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58" authorId="0" shapeId="0" xr:uid="{FEA1BB8F-D8F2-49D9-9CB6-09E2F2FF18E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59" authorId="0" shapeId="0" xr:uid="{744B0C6B-222D-43EC-8F1C-90DC95C21A97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59" authorId="0" shapeId="0" xr:uid="{E78DDEC9-AF60-4E5E-957D-62DFE0296339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59" authorId="0" shapeId="0" xr:uid="{2AC2800F-7053-4792-97DA-67E3C9AC758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59" authorId="0" shapeId="0" xr:uid="{AB0FA5B4-3879-4F94-8393-70F1CF2031D5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59" authorId="0" shapeId="0" xr:uid="{13919B91-3F51-4C1F-AF99-CAB987856572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60" authorId="0" shapeId="0" xr:uid="{5F83111B-F6FA-4BF3-8535-611074C0FB0F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60" authorId="0" shapeId="0" xr:uid="{5EF579CA-97B2-4076-8A5F-6725D2E2C0B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60" authorId="0" shapeId="0" xr:uid="{5F486DB8-6A1A-465B-AD13-5F5563AB9D4E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60" authorId="0" shapeId="0" xr:uid="{CF4303FD-9307-4997-8176-7B7D79E18CED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60" authorId="0" shapeId="0" xr:uid="{7AC1380F-B176-43AF-BD3D-AA11A6306C1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61" authorId="0" shapeId="0" xr:uid="{D99E1FEB-84DC-457B-8A13-40882567A60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61" authorId="0" shapeId="0" xr:uid="{2A8D202C-9C77-4638-829F-5800C92EAF6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61" authorId="0" shapeId="0" xr:uid="{2951E6B1-2D67-4D16-8482-1BDC8C776305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61" authorId="0" shapeId="0" xr:uid="{11833577-49B8-4E17-8093-0974619B123D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61" authorId="0" shapeId="0" xr:uid="{AB78A005-BA4A-4A08-AA55-D74C6400A5A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62" authorId="0" shapeId="0" xr:uid="{B03A25B9-B4E2-46EE-97E0-B2BE30638381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62" authorId="0" shapeId="0" xr:uid="{D9B53610-9C07-4245-A38B-4A927E4523C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62" authorId="0" shapeId="0" xr:uid="{3AB12A13-E3E5-4756-8D2E-0658C8064BB5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62" authorId="0" shapeId="0" xr:uid="{6428B775-DE85-48B9-A3B1-C2D83D94CA67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62" authorId="0" shapeId="0" xr:uid="{95D333CB-1677-4B70-B5DD-86A6C195B71E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63" authorId="0" shapeId="0" xr:uid="{ED51748A-FD1E-4E43-BB24-3DDCCCC706F5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63" authorId="0" shapeId="0" xr:uid="{469E25BE-112A-4258-9D9B-32651ED5A535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63" authorId="0" shapeId="0" xr:uid="{1DD7FA38-F496-424D-9D4B-BF72DA9C89C4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63" authorId="0" shapeId="0" xr:uid="{DCBBDEB3-4782-4936-A4CF-E21EA280BDDE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63" authorId="0" shapeId="0" xr:uid="{BB752DBE-F361-449D-BAF0-479ADF81F4DF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64" authorId="0" shapeId="0" xr:uid="{344CB49B-5932-4829-8800-284998B85C2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64" authorId="0" shapeId="0" xr:uid="{814757BD-65FA-4511-B968-1ADFB4770B1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64" authorId="0" shapeId="0" xr:uid="{EED3C941-333C-4129-A6AF-72FA8C0951CA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64" authorId="0" shapeId="0" xr:uid="{3F9A7C35-7812-43DF-80B7-FDF0C85D372A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64" authorId="0" shapeId="0" xr:uid="{141DB83D-ED43-4322-AA89-F34D33A87712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65" authorId="0" shapeId="0" xr:uid="{1B27833B-2E1A-499C-95FF-9712BD58494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65" authorId="0" shapeId="0" xr:uid="{A0D9AE1B-59F3-440B-B2AA-98D560A779C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65" authorId="0" shapeId="0" xr:uid="{F55957E0-034C-4694-BB8E-8A68C7FCC84D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65" authorId="0" shapeId="0" xr:uid="{10D8D73D-53AF-4516-9456-B58DA5B9A340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65" authorId="0" shapeId="0" xr:uid="{281B8B21-4771-4EAF-B325-CB0DEF19A6A4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66" authorId="0" shapeId="0" xr:uid="{029F50AB-F413-477B-A67D-13BBBA4CDE22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66" authorId="0" shapeId="0" xr:uid="{294F3C36-C27D-4D7F-AB10-1989B4713B1A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66" authorId="0" shapeId="0" xr:uid="{131B5A0A-C73D-4594-81BB-E4BEC9F114F1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66" authorId="0" shapeId="0" xr:uid="{5C81B4A9-7B95-4FC1-82B4-DF067F29B2D7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66" authorId="0" shapeId="0" xr:uid="{EEA2E871-3390-430E-A23C-F076B2A8B1C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67" authorId="0" shapeId="0" xr:uid="{5010FF1E-F90F-45D3-9955-63D2CF35B191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67" authorId="0" shapeId="0" xr:uid="{E8EEF85D-4CF0-45B6-92FE-39F5F1407E7C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67" authorId="0" shapeId="0" xr:uid="{E73EDB3F-5955-4B50-B519-86219FFAFDFB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67" authorId="0" shapeId="0" xr:uid="{5B598F4D-8EC2-4DE8-848B-4709ED6E0BA3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67" authorId="0" shapeId="0" xr:uid="{F07D86A9-5CCE-4F3A-BE7D-7E3F70F4B37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68" authorId="0" shapeId="0" xr:uid="{80FDE5A2-9111-428F-935B-F03A2BECB16F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68" authorId="0" shapeId="0" xr:uid="{684B2C00-8680-42BA-8583-AF5C9490366E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68" authorId="0" shapeId="0" xr:uid="{AB7492EB-1112-4F85-8734-E4F5515E690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68" authorId="0" shapeId="0" xr:uid="{D58A3AC7-2BC1-46B4-8856-D9B3EE05823E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68" authorId="0" shapeId="0" xr:uid="{E5CD04D1-B41A-4310-A4EB-5553B7385419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69" authorId="0" shapeId="0" xr:uid="{609AF729-F95D-474B-8E78-DD0445A3CB5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69" authorId="0" shapeId="0" xr:uid="{E84234AA-55F3-42D8-94DF-C2C33CCD84A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69" authorId="0" shapeId="0" xr:uid="{6FD39739-A1D1-4278-A0D7-F33BF58A8ECA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69" authorId="0" shapeId="0" xr:uid="{D589B774-5A09-41E3-A670-D2F20EF8A724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69" authorId="0" shapeId="0" xr:uid="{F69D8A1A-8E07-442B-95D1-2FC98991C83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70" authorId="0" shapeId="0" xr:uid="{19C99618-11E8-4912-84AB-3C0BD2D77ECD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70" authorId="0" shapeId="0" xr:uid="{48AF5CF2-540B-45B3-9ABB-A981354A417B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70" authorId="0" shapeId="0" xr:uid="{0C659D35-FBC5-456D-B527-D72D011DBD91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70" authorId="0" shapeId="0" xr:uid="{AC1EB87F-DAD9-4C74-9C8E-2D1D6A768781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70" authorId="0" shapeId="0" xr:uid="{BEAA2A3D-CB0E-4070-AE23-CC5315113CE2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71" authorId="0" shapeId="0" xr:uid="{8BBB0378-B7AE-4811-AD6E-4634043984EC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71" authorId="0" shapeId="0" xr:uid="{D28938F0-03E2-4B64-9039-5C144F493462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71" authorId="0" shapeId="0" xr:uid="{1D2A9F7E-142E-4E5E-A060-4AA862C0BD12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71" authorId="0" shapeId="0" xr:uid="{22C6CFBA-E206-436B-8141-0CB7A38ADDA1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71" authorId="0" shapeId="0" xr:uid="{694F3E35-8464-4ED2-B366-F38663D06869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72" authorId="0" shapeId="0" xr:uid="{89DBBC74-17B2-47AE-BABC-44B68A667804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72" authorId="0" shapeId="0" xr:uid="{B2EE630B-3B80-49B6-8BCF-20F7B43EA737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72" authorId="0" shapeId="0" xr:uid="{6AE636DC-4237-4921-A3B6-8CA73C2F39BE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72" authorId="0" shapeId="0" xr:uid="{4D94466A-76FD-4071-BDC8-BC77813F1B5D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72" authorId="0" shapeId="0" xr:uid="{CB56DE8B-FD56-4D72-BAFB-8C4FED432BDD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73" authorId="0" shapeId="0" xr:uid="{6B2B261D-AA57-422E-A22B-CE8EF0441F3F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73" authorId="0" shapeId="0" xr:uid="{389B4E8B-BD40-4541-A080-12408529A8B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73" authorId="0" shapeId="0" xr:uid="{6471E113-EC2B-493D-AB48-F36C8D9CD70B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73" authorId="0" shapeId="0" xr:uid="{3D1C30B7-313C-4204-84FA-86F90D6FC0D3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73" authorId="0" shapeId="0" xr:uid="{8D636442-5400-4995-BEA5-491B859B514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74" authorId="0" shapeId="0" xr:uid="{66036336-9673-44DC-8F7D-323EDE7D984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74" authorId="0" shapeId="0" xr:uid="{377DFC6D-530E-46B0-9432-96556187D7B1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74" authorId="0" shapeId="0" xr:uid="{65D2B5FB-B5ED-4CC3-9DD8-DC09E92ADC5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74" authorId="0" shapeId="0" xr:uid="{6495864B-AC1B-4552-920A-6BAA2A67C1A5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74" authorId="0" shapeId="0" xr:uid="{F9813908-EDEE-4708-85F6-9BACE3010264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75" authorId="0" shapeId="0" xr:uid="{2468235B-4C28-4807-BE09-031571865FF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75" authorId="0" shapeId="0" xr:uid="{6AAA1CFD-16D9-4752-AA03-187C90F3957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75" authorId="0" shapeId="0" xr:uid="{D2DA1289-57BD-4F23-B209-2474012F1C0C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75" authorId="0" shapeId="0" xr:uid="{597274EF-8DF2-451A-8103-BC194183BFCA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75" authorId="0" shapeId="0" xr:uid="{168F48CB-28FC-4304-8C3F-06753F398DA4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76" authorId="0" shapeId="0" xr:uid="{F0C745AA-1A11-4540-8766-D10EB9DF96B1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76" authorId="0" shapeId="0" xr:uid="{934E785E-CA3D-49D7-8490-522ACF5626CE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76" authorId="0" shapeId="0" xr:uid="{C858B1C9-0A90-43F7-859D-55B507A52B31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76" authorId="0" shapeId="0" xr:uid="{7702A81A-4EDB-4420-B7AC-96DA8C0371AC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76" authorId="0" shapeId="0" xr:uid="{29019BC8-B806-44F5-A219-E5127BEF688A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77" authorId="0" shapeId="0" xr:uid="{9A6227B8-1189-481E-B92E-4C747E9883A5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77" authorId="0" shapeId="0" xr:uid="{251A109C-CA1C-41D7-B1D5-023CC122C55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77" authorId="0" shapeId="0" xr:uid="{F5D5500F-F3D3-4D3D-9D2B-66EA47BE8607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77" authorId="0" shapeId="0" xr:uid="{07EA1E01-7A37-4643-ADC1-00D087EC956F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77" authorId="0" shapeId="0" xr:uid="{89A09012-E298-4DDF-A205-43AEBC86A34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78" authorId="0" shapeId="0" xr:uid="{62A3A1CD-463E-4AFD-935B-E5ECE1B1D5E9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78" authorId="0" shapeId="0" xr:uid="{F8D9E4F9-6F70-44D1-83AF-6155BD72B99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78" authorId="0" shapeId="0" xr:uid="{51F30698-6A24-41C2-9ED7-941FE6FF3414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78" authorId="0" shapeId="0" xr:uid="{4D8E05FB-AB34-411D-A76B-D4E573D9A015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78" authorId="0" shapeId="0" xr:uid="{C010F6AF-F4F8-417A-80EA-89466469620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79" authorId="0" shapeId="0" xr:uid="{D7C2D03B-00DA-4D8C-9A5D-7E0B1C32482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79" authorId="0" shapeId="0" xr:uid="{16501F79-A47F-4A30-879A-59B9247A43DE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79" authorId="0" shapeId="0" xr:uid="{605B57E4-D12E-4F89-9B32-97C8A108609F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79" authorId="0" shapeId="0" xr:uid="{1EE20FD7-ECEA-4D00-A0B7-158B59ED2EAA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79" authorId="0" shapeId="0" xr:uid="{E8D48F17-0753-4B32-991B-CB8160EAFD1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80" authorId="0" shapeId="0" xr:uid="{03245962-15C3-4EDA-82DB-B2235758D957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80" authorId="0" shapeId="0" xr:uid="{C66C6CB4-9607-415C-B234-C2837914D91A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80" authorId="0" shapeId="0" xr:uid="{1FC98A35-5704-44FF-BBFF-F2400B7B3A32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80" authorId="0" shapeId="0" xr:uid="{4262DA3A-5EC6-4BB7-ACD1-B3893C505159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80" authorId="0" shapeId="0" xr:uid="{4E5330A7-EB9B-44BB-A5A7-7198BFEA52D7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81" authorId="0" shapeId="0" xr:uid="{4144ABDC-E0D3-4A03-B18E-07FDA5030EA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81" authorId="0" shapeId="0" xr:uid="{DE012870-BEFE-48CD-9A8A-10374A66891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81" authorId="0" shapeId="0" xr:uid="{098B30E2-DEEE-45AF-959D-50AAE1B8025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81" authorId="0" shapeId="0" xr:uid="{CE109DC8-AE2C-4CDE-A936-61DC5006D201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81" authorId="0" shapeId="0" xr:uid="{222C3065-364A-45F4-807D-A2F9986F609D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82" authorId="0" shapeId="0" xr:uid="{B6461AD2-80C1-413A-8A24-6C3BF5571B6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82" authorId="0" shapeId="0" xr:uid="{92D878B8-9E8F-4F59-B8CA-D221FB62F447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82" authorId="0" shapeId="0" xr:uid="{EA60635A-0FBD-4A5A-B842-9D59973F4E01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82" authorId="0" shapeId="0" xr:uid="{2A7ABF88-CE25-41D7-8733-4926B11348F5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82" authorId="0" shapeId="0" xr:uid="{1D04C595-B1EC-4DC2-A86F-4D23ED8B550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83" authorId="0" shapeId="0" xr:uid="{34493057-8ABC-46AE-837B-54FA52F7283C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83" authorId="0" shapeId="0" xr:uid="{919B9A84-115F-4A47-BFCF-DED5DD1538D9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83" authorId="0" shapeId="0" xr:uid="{6DBA5FB6-1793-4981-AB6B-944479E3D8F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83" authorId="0" shapeId="0" xr:uid="{2014F891-DB72-4402-8308-1E9C55B90399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83" authorId="0" shapeId="0" xr:uid="{975D8587-BF22-437F-9962-AB99878C701A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84" authorId="0" shapeId="0" xr:uid="{17E74E3A-491F-496A-8DA3-41671A543FD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84" authorId="0" shapeId="0" xr:uid="{5F8F956F-7870-4E3D-B5B1-BB994CF67522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84" authorId="0" shapeId="0" xr:uid="{750B527E-0795-4197-8527-4BDBE60F2C7F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84" authorId="0" shapeId="0" xr:uid="{9C49B20E-2D7A-4C41-A1A7-42CE07107CEA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84" authorId="0" shapeId="0" xr:uid="{2ED56660-4E8B-41D6-AE33-32F297032A8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85" authorId="0" shapeId="0" xr:uid="{F4FE788B-279B-4612-857F-9B9A5883296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85" authorId="0" shapeId="0" xr:uid="{5681A209-2428-48EE-B400-5B3793DB1B2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85" authorId="0" shapeId="0" xr:uid="{12606941-D2CD-4C53-9983-647FA72CD339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85" authorId="0" shapeId="0" xr:uid="{40D9CDFB-A77E-4981-8DC6-FC4350830C9B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85" authorId="0" shapeId="0" xr:uid="{F9B02638-2A72-4E8F-AD55-1968A7030B0F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86" authorId="0" shapeId="0" xr:uid="{4FF2512C-0F53-4880-8E10-067AFA3D38FD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86" authorId="0" shapeId="0" xr:uid="{A1514F5C-97B1-47A6-9F25-3B925F7AFFEB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86" authorId="0" shapeId="0" xr:uid="{3BD05D03-9570-413F-824D-0C8BF2D3562D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86" authorId="0" shapeId="0" xr:uid="{DFFE1CFA-3983-4D6D-94B5-717ACA1FEBE4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86" authorId="0" shapeId="0" xr:uid="{0E2D22F6-2DD5-4233-876A-14796E2737A4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87" authorId="0" shapeId="0" xr:uid="{44ACC5BA-76C9-48EB-9A81-7DC4C457E805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87" authorId="0" shapeId="0" xr:uid="{D3F118D9-7AB9-4423-9480-86DB21DC9A74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87" authorId="0" shapeId="0" xr:uid="{B122B1E7-C3C7-4FAE-A79A-6072F9A0B38B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87" authorId="0" shapeId="0" xr:uid="{29B29737-DF1B-408E-B652-A3DCD2E6D077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87" authorId="0" shapeId="0" xr:uid="{423907A6-DEF9-43FD-875C-616F4B0B61EA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88" authorId="0" shapeId="0" xr:uid="{F95FA0BD-8FE2-4122-A366-9B3C15D96EA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88" authorId="0" shapeId="0" xr:uid="{59D3F2F2-300F-4994-AC76-B3314C888B9E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88" authorId="0" shapeId="0" xr:uid="{D988992D-DF51-416C-89DD-6136B85D720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88" authorId="0" shapeId="0" xr:uid="{AC04709C-959F-4F14-B939-1820B7536A90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88" authorId="0" shapeId="0" xr:uid="{F184DF8A-999B-4B51-A96E-18204F452835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89" authorId="0" shapeId="0" xr:uid="{7A8458DB-B773-45E0-B506-3458CA6CB87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89" authorId="0" shapeId="0" xr:uid="{2D9FDEEB-34E8-434E-96C3-378F2BF778F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89" authorId="0" shapeId="0" xr:uid="{622CA592-DF0B-408F-A27D-5BDAB48A38A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89" authorId="0" shapeId="0" xr:uid="{6DAAFE94-ED56-4E6B-A883-C81CAA069467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89" authorId="0" shapeId="0" xr:uid="{776513CA-36BC-428A-AEB6-4ACC157F0E2F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90" authorId="0" shapeId="0" xr:uid="{E536B970-92A3-4FD8-B285-321968C24EA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90" authorId="0" shapeId="0" xr:uid="{B529D683-4C0D-40F4-97EF-2905193F6621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90" authorId="0" shapeId="0" xr:uid="{E037681B-8107-4F28-B9AA-2FEA9261C19A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90" authorId="0" shapeId="0" xr:uid="{9119C3C5-AE18-4128-9CF5-9C0035B2340C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90" authorId="0" shapeId="0" xr:uid="{159B6DE3-CC2E-4F58-9A8B-9A9C2BA808D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91" authorId="0" shapeId="0" xr:uid="{7B1350A4-8FB9-474B-ADEB-FD2B84FA203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91" authorId="0" shapeId="0" xr:uid="{4468F902-8DDE-4B80-9F53-FFA99C28F66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91" authorId="0" shapeId="0" xr:uid="{B5412A3F-DACB-4C4B-9095-02F9E1893034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91" authorId="0" shapeId="0" xr:uid="{F3476A87-5473-489E-85DF-D68FC12E345C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91" authorId="0" shapeId="0" xr:uid="{297B8991-B4FA-4255-950F-7F2B4B8BD4CF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92" authorId="0" shapeId="0" xr:uid="{AEC95CF2-4E75-4584-957E-9543139F868F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92" authorId="0" shapeId="0" xr:uid="{2FC12614-8FBA-4448-B173-F8405927FDCE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92" authorId="0" shapeId="0" xr:uid="{FBB56E3E-2779-4A2F-9AA9-B9B6509F4825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92" authorId="0" shapeId="0" xr:uid="{E4E27F6E-780F-4098-8A69-230099EBE3F5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92" authorId="0" shapeId="0" xr:uid="{469B8792-DF6D-482C-90FE-C379292F98A2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93" authorId="0" shapeId="0" xr:uid="{D520D0E0-7161-466E-9F30-E4F5B8F347B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93" authorId="0" shapeId="0" xr:uid="{4515E852-D8B2-48E0-B763-659DA0E1B3DD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93" authorId="0" shapeId="0" xr:uid="{FE8B61FF-E4A0-4944-BC7B-ED4A8806F94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93" authorId="0" shapeId="0" xr:uid="{8289EC47-AE7F-420A-9DC5-A0AC9F53165D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93" authorId="0" shapeId="0" xr:uid="{70A673DA-A205-4756-A98E-3681169781A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94" authorId="0" shapeId="0" xr:uid="{2D4F1DE6-66B2-411F-8317-7B2A7DEE2E1F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94" authorId="0" shapeId="0" xr:uid="{B474D45C-44B2-4A4D-A725-CE3AA5CABA79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94" authorId="0" shapeId="0" xr:uid="{24E7F4BE-1A22-4E8D-91E0-499296EB5861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94" authorId="0" shapeId="0" xr:uid="{844F1468-C8AF-44D5-8797-FA28558B5075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94" authorId="0" shapeId="0" xr:uid="{02C3F49E-57B8-41C0-8F20-4671DB1BC13D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95" authorId="0" shapeId="0" xr:uid="{D6F85068-4D56-4917-899F-622750CC771E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95" authorId="0" shapeId="0" xr:uid="{C036C69F-F0E2-479B-A0A0-C938EEDC7D12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95" authorId="0" shapeId="0" xr:uid="{15B806D9-3A4C-460D-9AEF-BBBB54251897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95" authorId="0" shapeId="0" xr:uid="{8FE60F5A-5164-44DA-B239-1A37B4B9DB14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95" authorId="0" shapeId="0" xr:uid="{2BAE9111-D4EF-439A-BEBF-D2AE2864457D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96" authorId="0" shapeId="0" xr:uid="{A2DE4C82-3C4C-4CCA-AAAB-70BFBFAAD7DB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96" authorId="0" shapeId="0" xr:uid="{7B0B6B36-648A-4140-9CD0-22C137B0CBC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96" authorId="0" shapeId="0" xr:uid="{521E3AEF-0D8D-4C88-8275-26DD100E392F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96" authorId="0" shapeId="0" xr:uid="{1615E34B-FB2B-4AED-B37D-5698A71EF7E6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96" authorId="0" shapeId="0" xr:uid="{0C4650A6-73B3-49C4-946A-4F7D100DA5C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97" authorId="0" shapeId="0" xr:uid="{EF74064B-60FC-4C89-9B6B-46209CBAECD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97" authorId="0" shapeId="0" xr:uid="{7E44A5D0-8C5A-426D-80FA-017C5CFAB92E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97" authorId="0" shapeId="0" xr:uid="{04D84E0C-95B0-4033-B283-0253C785F2E5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97" authorId="0" shapeId="0" xr:uid="{C30BA1E9-B416-4CCA-9BBF-C2953D4DA3C1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97" authorId="0" shapeId="0" xr:uid="{37BE0CF8-1ECC-40D4-B1B9-ACB2C82A8F87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98" authorId="0" shapeId="0" xr:uid="{A23AC801-CA1E-469A-B425-A50ED0B67C55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98" authorId="0" shapeId="0" xr:uid="{E755CAE0-973C-457A-BEF3-8AFAC6ABF0DB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98" authorId="0" shapeId="0" xr:uid="{68B468C1-58B3-40BB-9C3B-B8152DCB62D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98" authorId="0" shapeId="0" xr:uid="{4DD20C62-C540-4A83-B771-18BBFE22A512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98" authorId="0" shapeId="0" xr:uid="{CFD94589-C392-4E5C-8C03-F5402BB115D4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99" authorId="0" shapeId="0" xr:uid="{B3D389C7-2945-4B15-B4CE-AE0E1227EF1D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99" authorId="0" shapeId="0" xr:uid="{9744614F-AEF7-42E5-B56B-39F63FE76C6C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99" authorId="0" shapeId="0" xr:uid="{76F570A1-B230-4F2B-A19B-5D2FF8FA0FC7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99" authorId="0" shapeId="0" xr:uid="{CD480A0C-1FD8-456F-BB69-66252F217687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99" authorId="0" shapeId="0" xr:uid="{6B64662F-21B6-4072-99AD-C53B7F74382D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00" authorId="0" shapeId="0" xr:uid="{EC98579F-24EB-45F6-92E9-4FB7754616B9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00" authorId="0" shapeId="0" xr:uid="{04A43067-7B23-4A81-B195-F1739D6216FA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00" authorId="0" shapeId="0" xr:uid="{556E6D81-CC33-4B27-A317-ACE211A1B97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00" authorId="0" shapeId="0" xr:uid="{86302DD9-6630-426C-B14F-B3B6DF24337E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00" authorId="0" shapeId="0" xr:uid="{32578B73-E242-4582-A057-C29FED08BDAC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01" authorId="0" shapeId="0" xr:uid="{CB6EF18A-0053-47CD-BC92-DA686894A64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01" authorId="0" shapeId="0" xr:uid="{1412348B-201C-42E2-9EA1-6B306C8C202D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01" authorId="0" shapeId="0" xr:uid="{F8220B4E-116A-46A4-82DA-C1F6AB1E614C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01" authorId="0" shapeId="0" xr:uid="{FB4489BF-0EAC-43DE-8869-CC306FAD7228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01" authorId="0" shapeId="0" xr:uid="{DF4024C5-BE35-4767-B7B9-F8921666A747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02" authorId="0" shapeId="0" xr:uid="{D97F4615-AC9C-4131-9821-32BEB629E3BC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02" authorId="0" shapeId="0" xr:uid="{12F934D1-63CB-47D1-8FF8-248C421BD29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02" authorId="0" shapeId="0" xr:uid="{5E922A76-EF28-4EBC-A0A4-B4C988EB08DB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02" authorId="0" shapeId="0" xr:uid="{DE2D4551-096D-4CC6-A205-8312FD323A71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02" authorId="0" shapeId="0" xr:uid="{FC58CE22-795F-43D8-B553-C0237DF161AD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03" authorId="0" shapeId="0" xr:uid="{A44B43BC-C9F5-4294-AEF7-AD916E34C86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03" authorId="0" shapeId="0" xr:uid="{939F1F01-74E2-4ED0-B001-236FE8FD816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03" authorId="0" shapeId="0" xr:uid="{EA79BD66-9E38-4C1A-BA36-E1DF2E3D7B8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03" authorId="0" shapeId="0" xr:uid="{A763731A-2EE0-40CC-8F6E-8F87E9D88F0E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03" authorId="0" shapeId="0" xr:uid="{08D1428F-4F88-48A9-8009-C58FEB68045A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04" authorId="0" shapeId="0" xr:uid="{36EDA26E-8BA7-4B02-AFAB-4DC76C827F8D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04" authorId="0" shapeId="0" xr:uid="{CD24FB3C-08C5-4D47-9A85-3B728241E0C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04" authorId="0" shapeId="0" xr:uid="{47EA0B9F-5BE4-45A5-AC00-3C3CC06C49B7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04" authorId="0" shapeId="0" xr:uid="{ED726F62-F010-4397-BAC6-1F9D11037DFD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04" authorId="0" shapeId="0" xr:uid="{3DCB190A-7006-4A2A-980B-16A705BE73E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05" authorId="0" shapeId="0" xr:uid="{4AE91233-6EA9-495C-BD5A-0EC4DF5146C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05" authorId="0" shapeId="0" xr:uid="{1BD09C7D-EC14-40A6-A557-CE2DE25DFBB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05" authorId="0" shapeId="0" xr:uid="{B6D9D4E5-7DD9-4594-A7D1-534217B3136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05" authorId="0" shapeId="0" xr:uid="{D311FC77-E0AB-4A39-BF3E-2B78FDBE20D7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05" authorId="0" shapeId="0" xr:uid="{1E418F11-CB92-4B68-9406-2A2FF1E32074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06" authorId="0" shapeId="0" xr:uid="{02BFBAFC-6531-45DE-8D97-F36A48759D3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06" authorId="0" shapeId="0" xr:uid="{ED4C5421-9466-43F8-BCC3-4D6912EF3E3A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06" authorId="0" shapeId="0" xr:uid="{66BCC8C6-D8AD-4178-9542-EAB3A114434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06" authorId="0" shapeId="0" xr:uid="{488C8CB6-E5C0-433B-9D42-A9A6A183D7DA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06" authorId="0" shapeId="0" xr:uid="{3E7DABA0-64BA-4BDA-880D-5201604BC94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07" authorId="0" shapeId="0" xr:uid="{F5CC3B5D-43E2-435F-A008-620EB68DD6B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07" authorId="0" shapeId="0" xr:uid="{70792B0D-4254-4155-BDD5-063265190AC1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07" authorId="0" shapeId="0" xr:uid="{EB633E6C-C8D5-4EEB-BDEF-0FE52DDA698A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07" authorId="0" shapeId="0" xr:uid="{B5E8ACDB-3082-4945-8F29-4C1C5B7AF2AF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07" authorId="0" shapeId="0" xr:uid="{975B9F2E-D6D6-4BF9-8CB8-927CC84BE97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08" authorId="0" shapeId="0" xr:uid="{79958E70-B7DE-43AF-8F62-CFEB052386DA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08" authorId="0" shapeId="0" xr:uid="{88A4AB72-3547-406F-BAA4-3E64C20706F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08" authorId="0" shapeId="0" xr:uid="{4953A5DF-55CD-4130-90D4-3B0498F0E23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08" authorId="0" shapeId="0" xr:uid="{D47AD5CE-2285-448B-86E5-9488A5DCFB89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08" authorId="0" shapeId="0" xr:uid="{ED692CD9-1552-4C7D-994F-A6D06DDD61AF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09" authorId="0" shapeId="0" xr:uid="{4062FE48-720F-4343-8A05-C27575824E01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09" authorId="0" shapeId="0" xr:uid="{1A988319-54E0-4521-9C29-E37BEC1B805C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09" authorId="0" shapeId="0" xr:uid="{BA12C169-DDAA-4A09-A5EC-E1CB884B66C7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09" authorId="0" shapeId="0" xr:uid="{63F4B638-2C59-48FB-BA72-490E6B6C8B5B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09" authorId="0" shapeId="0" xr:uid="{A6B97424-C4DC-4DB9-B76E-19EFA0B81B2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10" authorId="0" shapeId="0" xr:uid="{01145978-043A-462A-B81D-A663DD6F45F4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10" authorId="0" shapeId="0" xr:uid="{9A2D3A75-877F-4E24-BC14-84294E811855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10" authorId="0" shapeId="0" xr:uid="{B043A28D-168D-431C-A49B-217AF4416F7C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10" authorId="0" shapeId="0" xr:uid="{A271DCB4-C9DC-4463-9A3C-36811E10CD89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10" authorId="0" shapeId="0" xr:uid="{58B92638-43F4-4CE0-A2FF-F1329F7066A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11" authorId="0" shapeId="0" xr:uid="{993C89FE-E0B3-49B5-BA2C-A86B935C13B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11" authorId="0" shapeId="0" xr:uid="{C987479E-C2C0-4A3C-9159-BE579CD874FC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11" authorId="0" shapeId="0" xr:uid="{E5EB8016-3D96-43B5-B979-14FFE4D2FED7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11" authorId="0" shapeId="0" xr:uid="{EF32628D-B353-4479-BE11-8AC590FC138C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11" authorId="0" shapeId="0" xr:uid="{6513F665-E336-477C-982D-E35386A699A2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12" authorId="0" shapeId="0" xr:uid="{ADFF9641-31FF-4832-98EC-E3E1D471E26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12" authorId="0" shapeId="0" xr:uid="{ACD1A707-E20E-48F9-BE7C-6431AB404FD4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12" authorId="0" shapeId="0" xr:uid="{05C61B2E-A79F-4C70-B024-9091C3BB4CCC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12" authorId="0" shapeId="0" xr:uid="{D9DF97A6-D340-4E7C-81D8-D8BE160520DE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12" authorId="0" shapeId="0" xr:uid="{F7E138A2-272E-4B18-A3EB-02CF3B18285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13" authorId="0" shapeId="0" xr:uid="{08D3DF20-4376-42EE-B9DF-2F3A982DAAB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13" authorId="0" shapeId="0" xr:uid="{F37628BA-7FC2-4FE4-9207-8D70D8131ADB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13" authorId="0" shapeId="0" xr:uid="{A0969D1D-6799-4E6A-B127-263220FBA29F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13" authorId="0" shapeId="0" xr:uid="{2A6CA23B-6426-4FD2-B516-E12CE5AE6B4D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13" authorId="0" shapeId="0" xr:uid="{7181E177-EE45-47AB-BA77-D08A94AF71AE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14" authorId="0" shapeId="0" xr:uid="{A27709F1-CA3F-43A9-B404-6CE8C11E345C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14" authorId="0" shapeId="0" xr:uid="{CB0F347C-3E73-4D28-BD84-65608D066882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14" authorId="0" shapeId="0" xr:uid="{F23F263F-D26C-42FF-964F-E1163AC992B9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14" authorId="0" shapeId="0" xr:uid="{094E3B49-536C-43F8-8D5C-4B9D9378C407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14" authorId="0" shapeId="0" xr:uid="{988D3FE7-D8C9-4183-BE15-AE822C31F581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15" authorId="0" shapeId="0" xr:uid="{4FF934CF-3CF1-4389-90CB-48E426B4EF65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15" authorId="0" shapeId="0" xr:uid="{3B591F0F-6640-49E2-B0CF-83D46392AD07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15" authorId="0" shapeId="0" xr:uid="{6F9075AB-7E52-4FD5-A296-6ECD78798CE9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15" authorId="0" shapeId="0" xr:uid="{FC5AFD9C-B664-4065-AB93-F1D4B97886C6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15" authorId="0" shapeId="0" xr:uid="{46BE5674-3E65-4D94-8A62-B37DD3CA9797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16" authorId="0" shapeId="0" xr:uid="{C649471D-7EF4-499D-B0B7-08E8FC1F912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16" authorId="0" shapeId="0" xr:uid="{EA3ADBED-66CC-4F7C-92EE-626CB0E47745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16" authorId="0" shapeId="0" xr:uid="{0C3B5433-2335-4D9D-B5D2-6CC53542376C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16" authorId="0" shapeId="0" xr:uid="{EBE6BC41-A842-4C58-BA83-AA7391843247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16" authorId="0" shapeId="0" xr:uid="{34CE07FC-4A4B-4561-BE79-3A4599E8DF9C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17" authorId="0" shapeId="0" xr:uid="{1B050965-041B-4B34-A04B-3ADE5C4A6CBA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17" authorId="0" shapeId="0" xr:uid="{3870C4FF-D82B-47C3-B8D5-6BD4A49DA0BE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17" authorId="0" shapeId="0" xr:uid="{920A7B6A-DE21-497A-8C51-2BB0E1C0535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17" authorId="0" shapeId="0" xr:uid="{9ACE881C-96B9-4CBF-8EBE-3A3E33DEE4F8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17" authorId="0" shapeId="0" xr:uid="{BA8191BF-9760-4BC8-9CAE-05ECC0B81DC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18" authorId="0" shapeId="0" xr:uid="{1F6CE7AD-2CAB-4A73-85AD-77AD933404A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18" authorId="0" shapeId="0" xr:uid="{AFC25922-26EB-4C3E-9BC8-F48AD35723D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18" authorId="0" shapeId="0" xr:uid="{7B963595-8FF7-4775-B6CD-5415EE211ECE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18" authorId="0" shapeId="0" xr:uid="{502AA77C-845D-4967-B00E-247F1DEA0C78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18" authorId="0" shapeId="0" xr:uid="{B0CA045A-4DEF-4926-B049-0BFA2CF90754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19" authorId="0" shapeId="0" xr:uid="{660A05CB-17A1-44E0-9D29-5DF84493C251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19" authorId="0" shapeId="0" xr:uid="{D6AD531C-5232-4DDC-A7F6-CE4906033442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19" authorId="0" shapeId="0" xr:uid="{DC62BFD7-EE1C-4D77-BE65-AEC1AB1EFFA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19" authorId="0" shapeId="0" xr:uid="{3DD3BA06-EA60-4069-88AD-0A73FDC1F833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19" authorId="0" shapeId="0" xr:uid="{053E90B9-D364-4A58-802A-71FEAEAB56EA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20" authorId="0" shapeId="0" xr:uid="{921614F0-EDE7-4E74-AFEA-56AC4188120B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20" authorId="0" shapeId="0" xr:uid="{35E4F64D-4FCE-47E7-890B-C7FF4D3C6B0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20" authorId="0" shapeId="0" xr:uid="{83110F23-96E0-4BF9-8F81-0B0F9812616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20" authorId="0" shapeId="0" xr:uid="{1F50E103-87EC-4ADA-B31C-A5BA22DC8593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20" authorId="0" shapeId="0" xr:uid="{874CADCB-3B80-4D74-AED2-332845B97C5B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21" authorId="0" shapeId="0" xr:uid="{4D0C06C0-B03B-4D0E-B4E3-2BFF6CC3278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21" authorId="0" shapeId="0" xr:uid="{B33F4922-F5A4-4806-BEED-CE4FB685597B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21" authorId="0" shapeId="0" xr:uid="{2D2A7131-F851-4BFA-9E7B-C747BCD73CF7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21" authorId="0" shapeId="0" xr:uid="{F5ADD871-FF1D-4203-861E-3ED96E1DE2F8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21" authorId="0" shapeId="0" xr:uid="{0DEA896E-F04C-496E-A431-07E165B82427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22" authorId="0" shapeId="0" xr:uid="{F3FCEFDF-FC4A-482C-8CD8-BDB1C03230FC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22" authorId="0" shapeId="0" xr:uid="{20ACA7F0-B4AB-45B3-B6C7-EABAB780278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22" authorId="0" shapeId="0" xr:uid="{0DCE4AA9-9C57-450A-9092-6115CCBD1A27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22" authorId="0" shapeId="0" xr:uid="{D17A29D3-35BF-4EA3-9F0B-3074ACDC9C05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22" authorId="0" shapeId="0" xr:uid="{27EB5007-B2B8-4B62-9677-67B33B995C1A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23" authorId="0" shapeId="0" xr:uid="{F37F3C65-0B6F-4E90-B522-15564DD688D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23" authorId="0" shapeId="0" xr:uid="{7A8C29F1-DB82-4A89-8673-4B3FC3D6C68B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23" authorId="0" shapeId="0" xr:uid="{7F5B61DF-F955-4945-A171-C4B17A33E57A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23" authorId="0" shapeId="0" xr:uid="{AF367169-B97B-400C-B155-262F683E080A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23" authorId="0" shapeId="0" xr:uid="{55D66F68-888B-4183-A2E8-9715E6F10D22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24" authorId="0" shapeId="0" xr:uid="{F1EC0C38-E7E5-4A09-BFA3-2D4C1BD699EA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24" authorId="0" shapeId="0" xr:uid="{19906C60-C019-41DF-97CA-6D6792C804BA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24" authorId="0" shapeId="0" xr:uid="{CAFADDC5-15D5-40DB-BCE9-934E97482002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24" authorId="0" shapeId="0" xr:uid="{59EDEBB2-F4A8-4082-8F26-EDDA5D27F432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24" authorId="0" shapeId="0" xr:uid="{7BFA0AAF-13ED-47AA-B971-ACF9CC7FB6D4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25" authorId="0" shapeId="0" xr:uid="{2D0CBA08-B917-4F64-8852-96309FD6F42A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25" authorId="0" shapeId="0" xr:uid="{E9B57319-F2B4-47AD-9B35-2827C360FD9C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25" authorId="0" shapeId="0" xr:uid="{C4196E9B-ECAB-4B88-AC14-A45EBCB9C0B5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25" authorId="0" shapeId="0" xr:uid="{1FA20B14-C9D6-4A12-A400-ADA180BCA118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25" authorId="0" shapeId="0" xr:uid="{CBC73481-5137-4A97-AD63-8A0F6CD796AF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26" authorId="0" shapeId="0" xr:uid="{B95CE0D6-93B9-4148-9C72-5AD02A23752A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26" authorId="0" shapeId="0" xr:uid="{4D5D0CA7-3908-4F68-8BA1-762177F174A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26" authorId="0" shapeId="0" xr:uid="{81F7292E-CEA7-4914-ACE0-23A80C46595F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26" authorId="0" shapeId="0" xr:uid="{96BDF486-C1C0-4F51-802B-5598F6D00A26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26" authorId="0" shapeId="0" xr:uid="{BA60ED33-5749-4A03-AC11-3CBBDE9F409C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27" authorId="0" shapeId="0" xr:uid="{61F7827B-2BCE-438E-A2C7-E3A11828F19C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27" authorId="0" shapeId="0" xr:uid="{C0511FA8-36B2-410D-ACFC-61CE4E70B4AB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27" authorId="0" shapeId="0" xr:uid="{6F93735C-F828-416E-9928-82A3D6CD8A07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27" authorId="0" shapeId="0" xr:uid="{D138B930-7F16-4895-84EF-B68C3D830AA9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27" authorId="0" shapeId="0" xr:uid="{8621FDAF-35A0-4523-BAFA-4E9344B35AC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28" authorId="0" shapeId="0" xr:uid="{3ED7E231-EEE4-4E37-A757-1AE12D191371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28" authorId="0" shapeId="0" xr:uid="{972DADFF-ED16-4BB8-A4D7-4E30208938C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28" authorId="0" shapeId="0" xr:uid="{9BCE91EA-2B49-4E11-9673-D0765C05B5AA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28" authorId="0" shapeId="0" xr:uid="{35C86FC9-B0A3-47BA-834F-BE59602C6749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28" authorId="0" shapeId="0" xr:uid="{D8B50F81-70A2-4F00-BD58-D7C042FE624C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29" authorId="0" shapeId="0" xr:uid="{D78730BA-490C-4CCE-9821-2422B64FBFE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29" authorId="0" shapeId="0" xr:uid="{0FCC04A2-DB4B-4351-8030-E3F3AB4BBAAF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29" authorId="0" shapeId="0" xr:uid="{A1A27BDC-BEAC-4106-8335-44456A2BF834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29" authorId="0" shapeId="0" xr:uid="{0F332038-27E4-4952-A715-78C36BC62014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29" authorId="0" shapeId="0" xr:uid="{38801394-4C26-49A6-A990-B2B053AAFCD1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30" authorId="0" shapeId="0" xr:uid="{0E94E1AF-B95E-401D-A4F0-C068CE303B51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30" authorId="0" shapeId="0" xr:uid="{4C544FF5-A985-4D61-87D3-ECDD07CA785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30" authorId="0" shapeId="0" xr:uid="{2E86ED6D-47C6-4E24-BB72-E16508CF1044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30" authorId="0" shapeId="0" xr:uid="{03B1DB1F-1252-4D3B-A6B9-891C65E4E439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30" authorId="0" shapeId="0" xr:uid="{55349CE3-3920-4916-A43F-B4AAA57FA0F4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31" authorId="0" shapeId="0" xr:uid="{5614F953-9594-4015-9D0B-5CA0128145DC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31" authorId="0" shapeId="0" xr:uid="{57032E21-14B0-478A-A5C3-B7FE8BC8301A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31" authorId="0" shapeId="0" xr:uid="{B1A22988-2955-4669-AEB7-B7F7469BCAFC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31" authorId="0" shapeId="0" xr:uid="{48E251DC-F1F9-462F-B836-70ED5C6566B7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31" authorId="0" shapeId="0" xr:uid="{8785664A-0E17-4EF2-8672-EF95D0EC4D1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32" authorId="0" shapeId="0" xr:uid="{11BBE07E-29AD-4D44-8B67-D537A6D11851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32" authorId="0" shapeId="0" xr:uid="{8AE4EE29-D2BC-40D2-8DFB-1D3A9CA57034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32" authorId="0" shapeId="0" xr:uid="{60E64557-2713-4D21-BF75-0D2AEE8210C2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32" authorId="0" shapeId="0" xr:uid="{1484F23A-364F-4174-B438-3FE143F82822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32" authorId="0" shapeId="0" xr:uid="{55F3B409-792D-46FC-B471-454144C6FFCF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33" authorId="0" shapeId="0" xr:uid="{6E8A9560-D56C-438A-9E8D-21A3F1EB601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33" authorId="0" shapeId="0" xr:uid="{217B844F-4DEB-4ECB-9074-F4AB3E854E89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33" authorId="0" shapeId="0" xr:uid="{B19DDE23-05F3-415A-A9EE-E0D70777DCEF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33" authorId="0" shapeId="0" xr:uid="{3315E234-3F96-4E72-B2CD-4E96067B8F06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33" authorId="0" shapeId="0" xr:uid="{2CCC0E5F-ECEE-455B-B7C8-A6064E7AD19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34" authorId="0" shapeId="0" xr:uid="{30D0318A-10F2-4815-8629-2FEF0A1489CB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34" authorId="0" shapeId="0" xr:uid="{0C271395-03FC-40D2-9BDA-61FC7F7496B2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34" authorId="0" shapeId="0" xr:uid="{78BDE665-7D59-415B-825A-8C6DB4AF99D5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34" authorId="0" shapeId="0" xr:uid="{655D9DAD-A7CD-46D1-9FF0-1F13595BBF53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34" authorId="0" shapeId="0" xr:uid="{A8869F0E-FDD7-4451-8248-74B6B5255C74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35" authorId="0" shapeId="0" xr:uid="{592E7590-DAD3-4795-96EB-DE9DABEA8A4C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35" authorId="0" shapeId="0" xr:uid="{87CB48A5-0657-439F-8B1A-3E2F41DFB16A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35" authorId="0" shapeId="0" xr:uid="{187FFC1F-1FE1-4534-A8D5-F668226289EF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35" authorId="0" shapeId="0" xr:uid="{616641AA-2E58-4A37-A628-DFF377486A2A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35" authorId="0" shapeId="0" xr:uid="{2CAC2A17-ED31-4D25-BD8B-32D9A0E1654D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36" authorId="0" shapeId="0" xr:uid="{C38EA19A-B924-4079-9B70-928E24185A6C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36" authorId="0" shapeId="0" xr:uid="{49F8DF2A-88C2-48F5-80B2-3D79540F4DB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36" authorId="0" shapeId="0" xr:uid="{E618C045-0645-45F6-8D9B-B54F4C33078F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36" authorId="0" shapeId="0" xr:uid="{9A795DFE-6402-43E2-A6F9-3C674B89BCEE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36" authorId="0" shapeId="0" xr:uid="{F9FDEF0F-7357-4F1E-9EDC-78CFD14295AB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37" authorId="0" shapeId="0" xr:uid="{8B526448-D18F-4CAC-BCC4-EE45A869F7AD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37" authorId="0" shapeId="0" xr:uid="{A93A1837-4513-4B6D-8A86-49884A18EE1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37" authorId="0" shapeId="0" xr:uid="{50562BD5-5675-456B-B2DE-3B2F3F998CC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37" authorId="0" shapeId="0" xr:uid="{F5564107-2628-4C66-B35D-74EE5425F347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37" authorId="0" shapeId="0" xr:uid="{8A52FEFF-7ABB-49E2-A40D-7AC5D973E7A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38" authorId="0" shapeId="0" xr:uid="{547123AE-6760-426A-A67B-8AF588D4B50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38" authorId="0" shapeId="0" xr:uid="{F0A8A5A1-59BB-4AD1-B138-2012E7B833A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38" authorId="0" shapeId="0" xr:uid="{12257408-D6C5-4F8A-B3B1-24120046862D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38" authorId="0" shapeId="0" xr:uid="{B346C116-7021-4FA8-B426-CE8DF22B80E0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38" authorId="0" shapeId="0" xr:uid="{79141ADF-5364-4D06-ACFD-9B5B6ACFB37E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39" authorId="0" shapeId="0" xr:uid="{6C90FC68-D2F5-4468-B3AE-09E4CE757FB5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39" authorId="0" shapeId="0" xr:uid="{9B85FAE0-B246-41E0-9BB8-5C8FCABB7234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39" authorId="0" shapeId="0" xr:uid="{4B67E9BA-1B45-435F-AA49-0E8264B3D26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39" authorId="0" shapeId="0" xr:uid="{6A9A560B-BF5A-4042-BB88-65542AE008C8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39" authorId="0" shapeId="0" xr:uid="{012B99DB-2956-4A94-853E-76F49F44270E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40" authorId="0" shapeId="0" xr:uid="{4B17B138-88B7-4E6F-9A82-37B4CF0185C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40" authorId="0" shapeId="0" xr:uid="{C22C63FE-20A5-4AA2-8DF7-9C2C32437D02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40" authorId="0" shapeId="0" xr:uid="{6D29DF57-6A4B-4849-BD52-F3B66271ABC2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40" authorId="0" shapeId="0" xr:uid="{D0412F17-D867-49C8-B06E-48CA353DCE29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40" authorId="0" shapeId="0" xr:uid="{EA2FF696-C3E6-45B2-9E8C-1D063337D05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41" authorId="0" shapeId="0" xr:uid="{07C76FA7-16D3-4753-ABCC-2B7C70D237E5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41" authorId="0" shapeId="0" xr:uid="{9AF9BDC4-93F1-4C30-B8DF-E0C6D04016C1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41" authorId="0" shapeId="0" xr:uid="{51140BA8-F853-4DDF-A27B-369B60147C22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41" authorId="0" shapeId="0" xr:uid="{1439E51C-865D-4698-8E00-97D62E690BA1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41" authorId="0" shapeId="0" xr:uid="{68AE91AC-2DFF-49E7-A656-11B7DEE059C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42" authorId="0" shapeId="0" xr:uid="{E66D34B1-F9E6-472C-8704-8366FD955429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42" authorId="0" shapeId="0" xr:uid="{F9541BD3-4299-4D26-AD93-108D4C37B95E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42" authorId="0" shapeId="0" xr:uid="{1922DA29-0F59-4710-931A-E85BAE1666B7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42" authorId="0" shapeId="0" xr:uid="{4A2A85AE-C65D-4130-A13E-26245D1E343C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42" authorId="0" shapeId="0" xr:uid="{D43B16DB-80E2-4196-BED7-B458D87A99DF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43" authorId="0" shapeId="0" xr:uid="{CA48681E-D12A-48B8-94D3-DA5EEF341011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43" authorId="0" shapeId="0" xr:uid="{C00FF9F6-7498-4D00-8257-4C560BF77954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43" authorId="0" shapeId="0" xr:uid="{989C7A62-816E-4D4C-ADD7-52B1A9B22921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43" authorId="0" shapeId="0" xr:uid="{DB3EF868-73B5-4C27-987D-219450C2C8EC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43" authorId="0" shapeId="0" xr:uid="{3F37403B-4F5F-4C17-86F6-076F77582BEB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44" authorId="0" shapeId="0" xr:uid="{9108C0BE-4198-4663-A122-AA601EDB27DD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44" authorId="0" shapeId="0" xr:uid="{F413C403-0ED1-49C8-A1CF-1993441BEB84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44" authorId="0" shapeId="0" xr:uid="{28B4D48F-7932-45DD-AE81-45F0FDF3659C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44" authorId="0" shapeId="0" xr:uid="{623B096F-6AF6-4A1C-9426-BFA7FFE7578F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44" authorId="0" shapeId="0" xr:uid="{49703707-0F3D-449F-A191-5D6D8D6D7579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45" authorId="0" shapeId="0" xr:uid="{5B13AFB6-30CA-40F6-9FF6-D319FD667275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45" authorId="0" shapeId="0" xr:uid="{543A260D-058A-4254-A8FE-490EFDE100D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45" authorId="0" shapeId="0" xr:uid="{18F63F81-BE81-4F17-BC7D-62F21DB101FC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45" authorId="0" shapeId="0" xr:uid="{4C0909EB-B681-4158-89A2-90A82DA5EC81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45" authorId="0" shapeId="0" xr:uid="{CC7C96EA-3E54-47DE-9FBE-096CCE32210B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46" authorId="0" shapeId="0" xr:uid="{B86D5AF4-2A8C-46EB-89A0-99F1DCE97FE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46" authorId="0" shapeId="0" xr:uid="{149AE8FC-B64A-4B7A-BC23-6DEDADA4509E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46" authorId="0" shapeId="0" xr:uid="{D6A999D3-44F8-419D-B492-B9759DC98D4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46" authorId="0" shapeId="0" xr:uid="{7DDD061B-D641-462A-BCD4-2E367E801FD1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46" authorId="0" shapeId="0" xr:uid="{20E6314A-33D0-468C-B962-B3D6425B57DF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47" authorId="0" shapeId="0" xr:uid="{80F33F79-593D-4AEE-8F67-463C2E65220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47" authorId="0" shapeId="0" xr:uid="{C1F13D4B-DE93-4302-A63F-020A0C75678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47" authorId="0" shapeId="0" xr:uid="{85B363C7-7FD0-4DAA-947E-430556F700E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47" authorId="0" shapeId="0" xr:uid="{290844EA-8315-468C-86C1-011F4F4CC453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47" authorId="0" shapeId="0" xr:uid="{EB1C5714-D0E1-47B2-8677-9E5B1A5EAE1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48" authorId="0" shapeId="0" xr:uid="{D039260F-78D0-4D5B-B2E0-CE46115880F1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48" authorId="0" shapeId="0" xr:uid="{FEA83824-B207-492D-9337-978E4737C63A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48" authorId="0" shapeId="0" xr:uid="{8E29CC7B-F7E4-4945-BA04-36990E8439D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48" authorId="0" shapeId="0" xr:uid="{EC4E15D6-FB21-4A87-A76E-703BCD2F687D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48" authorId="0" shapeId="0" xr:uid="{1E681AFE-945D-4420-9035-FF56419B58F5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49" authorId="0" shapeId="0" xr:uid="{788F3E74-336E-46F1-BD39-E3E58BE7492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49" authorId="0" shapeId="0" xr:uid="{06AE1001-5B07-4181-8DC6-821283682A49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49" authorId="0" shapeId="0" xr:uid="{B8B2D8C4-4D8B-440F-BAE4-6C431E3BD671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49" authorId="0" shapeId="0" xr:uid="{CDA8AD1E-FBE4-46A2-B785-AE15590822BF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49" authorId="0" shapeId="0" xr:uid="{5F14D462-2934-4DAA-AA61-77A3F89D3CA1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50" authorId="0" shapeId="0" xr:uid="{68D1A569-4208-4E5D-ADE9-8CD818A3512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50" authorId="0" shapeId="0" xr:uid="{78839B34-83FE-4DFA-BD68-AF8E86E94ED5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50" authorId="0" shapeId="0" xr:uid="{9D05D729-CDC4-49F4-8C91-BDAE377FBB01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50" authorId="0" shapeId="0" xr:uid="{031411DC-CEC8-469A-9BBC-BA97584EB1AF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50" authorId="0" shapeId="0" xr:uid="{CF689F0B-9E0C-46A3-AA6C-090B60BC5691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51" authorId="0" shapeId="0" xr:uid="{E45BC1B1-7127-4E83-9996-2A58FA180A89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51" authorId="0" shapeId="0" xr:uid="{077E67C2-5324-41A4-A549-0A07D3EBF015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51" authorId="0" shapeId="0" xr:uid="{5832616F-E5C8-403D-905F-49CFAC749FDA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51" authorId="0" shapeId="0" xr:uid="{8012876A-1833-4593-8DEE-EA6EDE5D5E72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51" authorId="0" shapeId="0" xr:uid="{F133FFD5-1B79-40D6-957F-5A99DD000A4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52" authorId="0" shapeId="0" xr:uid="{AA7305AA-D8F5-41C7-88DC-7ABB6489482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52" authorId="0" shapeId="0" xr:uid="{AF66095F-3A9F-4C4C-9AB4-A81757C0F755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52" authorId="0" shapeId="0" xr:uid="{375180F4-1825-47CE-85CF-D5A136FEF5B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52" authorId="0" shapeId="0" xr:uid="{B3DA7620-FF1B-4AB4-835D-128CA02F61A5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52" authorId="0" shapeId="0" xr:uid="{E75EB503-B240-4A9F-984E-E36F92F810D7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53" authorId="0" shapeId="0" xr:uid="{8E397A4A-B9BE-41C9-84C4-7A5030DF96F7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53" authorId="0" shapeId="0" xr:uid="{9F83C629-662D-4ECB-9FDE-2E81C13D6C5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53" authorId="0" shapeId="0" xr:uid="{443F403B-4C1A-47B9-B848-305FE5581A8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53" authorId="0" shapeId="0" xr:uid="{914EC5A1-5F69-41B3-9CAA-EEC37C461D97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53" authorId="0" shapeId="0" xr:uid="{A343F4D3-3474-472E-8549-36220287444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54" authorId="0" shapeId="0" xr:uid="{3BB36AB3-504A-4C15-9A7F-708E2462194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54" authorId="0" shapeId="0" xr:uid="{FFFA13C4-4EF0-4AD4-AD8D-91BF50CB86D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54" authorId="0" shapeId="0" xr:uid="{06D473C8-71E4-4541-B9EA-7D12A1DB1A82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54" authorId="0" shapeId="0" xr:uid="{BA9D0AFE-892B-4B6A-AFF9-BF383F9EDFFE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54" authorId="0" shapeId="0" xr:uid="{FDA81EE6-171A-49B9-B2A2-0941E09C24E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55" authorId="0" shapeId="0" xr:uid="{66F97F05-22B6-46CE-A513-7DE1E576F2BB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55" authorId="0" shapeId="0" xr:uid="{6E8E3328-6868-4836-973A-017ECE94AAA5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55" authorId="0" shapeId="0" xr:uid="{080D7E72-5079-4C4F-8ACC-5B171159E3F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55" authorId="0" shapeId="0" xr:uid="{CBA2B918-3278-4658-B872-5DED4D61A7C4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55" authorId="0" shapeId="0" xr:uid="{FFAFD7DF-504B-4C9D-A5A7-1F18EE23E1B5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56" authorId="0" shapeId="0" xr:uid="{2CB3FC7D-3C2D-495D-BA4A-A195817BAEDF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56" authorId="0" shapeId="0" xr:uid="{1BEF9B02-CF03-4D0B-B6F3-D3359A08973B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56" authorId="0" shapeId="0" xr:uid="{038A9F3C-D643-49AC-B96A-36F215ED11C9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56" authorId="0" shapeId="0" xr:uid="{3BBDE9E4-B08A-4455-9F4B-683619FE782D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56" authorId="0" shapeId="0" xr:uid="{B83F57EF-1432-425C-BBD2-040EDCF02FB9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57" authorId="0" shapeId="0" xr:uid="{3D80421A-CD25-42B6-A8AA-A55983105FEF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57" authorId="0" shapeId="0" xr:uid="{303B29AA-9975-497D-A97D-BA2CE7FF32E1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57" authorId="0" shapeId="0" xr:uid="{147DEB64-1953-492F-BAD6-B921B6632A6B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57" authorId="0" shapeId="0" xr:uid="{B59E61EC-370F-4492-AA42-ECDF32870AEA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57" authorId="0" shapeId="0" xr:uid="{404C2F12-B341-4633-AF1B-67F4FD866C7A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58" authorId="0" shapeId="0" xr:uid="{F85F2CEE-01A2-4606-B15D-05B7D2D7A8BC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58" authorId="0" shapeId="0" xr:uid="{5DCE2608-2849-4C44-83D0-8F5FD2566797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58" authorId="0" shapeId="0" xr:uid="{0A545A9B-1E5A-42DB-A67D-C1CEBEAD7927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58" authorId="0" shapeId="0" xr:uid="{92110846-6D50-43C3-8415-FB51D3F08957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58" authorId="0" shapeId="0" xr:uid="{05E6FA78-242F-4C42-905A-288D03077F8C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59" authorId="0" shapeId="0" xr:uid="{B7CAD4CE-756F-4287-9826-36521910CDD5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59" authorId="0" shapeId="0" xr:uid="{8E57B1F9-FA2B-4B4F-849B-AA270994B2CB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59" authorId="0" shapeId="0" xr:uid="{C1F5A27A-1430-4499-8BCD-4EA611D29A04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59" authorId="0" shapeId="0" xr:uid="{13E4EA8A-3A01-4BC3-96DB-D3D70C9BFD11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59" authorId="0" shapeId="0" xr:uid="{D7EDF801-A3B1-46E8-AAE2-886D4EBE7F64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60" authorId="0" shapeId="0" xr:uid="{C00823EC-6B61-4208-AF8B-C00F614D2FAA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60" authorId="0" shapeId="0" xr:uid="{897F95C2-FCE9-4068-8510-F2B95D9AECAD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60" authorId="0" shapeId="0" xr:uid="{E0574182-EB66-48B5-8130-3F988FBAB781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60" authorId="0" shapeId="0" xr:uid="{8CE9AE2A-B28A-47B6-97E0-8EB6190870AF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60" authorId="0" shapeId="0" xr:uid="{10904269-EE51-48E1-BBE0-3C52458EE3FC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61" authorId="0" shapeId="0" xr:uid="{F03C5915-BF67-4485-9D8C-C504429BB37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61" authorId="0" shapeId="0" xr:uid="{546377F1-C11F-4471-A410-6959B9D41877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61" authorId="0" shapeId="0" xr:uid="{3604F34F-42C3-4B07-8457-7A95C2FB844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61" authorId="0" shapeId="0" xr:uid="{C59C9E34-5B6B-4017-B724-D6F1B06C4439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61" authorId="0" shapeId="0" xr:uid="{8EB03751-CC92-4F06-95C6-D48D0C49D64E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62" authorId="0" shapeId="0" xr:uid="{442B32CD-3FD9-4DA6-925E-6DA0EE9851B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62" authorId="0" shapeId="0" xr:uid="{D62C2D8C-004D-4AD4-84C4-EF0BC4D8B38B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62" authorId="0" shapeId="0" xr:uid="{CA78D286-AA9D-4E1C-B181-62FCEB62C18C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62" authorId="0" shapeId="0" xr:uid="{A45951DA-C20F-412F-9785-3A4DF6F4FD97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62" authorId="0" shapeId="0" xr:uid="{6431F4F1-4D17-493E-BCEF-BD72FDB10F7B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63" authorId="0" shapeId="0" xr:uid="{C77AD2D1-EBA7-451F-B476-036A24C767AF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63" authorId="0" shapeId="0" xr:uid="{AE3A0C37-FD48-442B-862C-E2572B4F25A5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63" authorId="0" shapeId="0" xr:uid="{FF618220-35A7-4377-A6AA-55B927086B75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63" authorId="0" shapeId="0" xr:uid="{1AD66305-9122-462D-8C2A-0A94D3745310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63" authorId="0" shapeId="0" xr:uid="{5F0026EC-C52C-4E84-A419-7D93751DFB9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64" authorId="0" shapeId="0" xr:uid="{7DCC5E49-141C-4862-9A50-AAF1B49450EF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64" authorId="0" shapeId="0" xr:uid="{51AF67E9-8464-4202-88D8-FB38069E5A2E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64" authorId="0" shapeId="0" xr:uid="{86733F20-D67E-49FE-8B6A-3CEEC89C5D4B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64" authorId="0" shapeId="0" xr:uid="{C03A4E3B-00D9-4835-BCA1-24BFA197E842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64" authorId="0" shapeId="0" xr:uid="{790347C6-D851-4722-A540-ECC21FE5B9D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65" authorId="0" shapeId="0" xr:uid="{FA6CE9EC-B312-4698-B330-7C3BE786A335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65" authorId="0" shapeId="0" xr:uid="{06CE53E0-B27B-4584-BBDC-438F0CEDFCE4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65" authorId="0" shapeId="0" xr:uid="{F0D12F9C-B682-4463-A1E2-C31DEA15F44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65" authorId="0" shapeId="0" xr:uid="{5E9F4D80-79EE-4553-8C91-A30B84CD8795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65" authorId="0" shapeId="0" xr:uid="{E4A210AF-E4BF-495E-98A1-80F590D561F5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66" authorId="0" shapeId="0" xr:uid="{6864AF15-A2D0-44AA-9AA8-CF3FCD8A9D62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66" authorId="0" shapeId="0" xr:uid="{77584ADE-5859-4F74-9D28-557E15F078FF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66" authorId="0" shapeId="0" xr:uid="{34781076-A2DE-48F4-BA33-FB461275C6EE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66" authorId="0" shapeId="0" xr:uid="{80620EF8-1F12-4B18-8492-1EEAF783B168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66" authorId="0" shapeId="0" xr:uid="{E4052692-5DC5-478D-9CC5-A19FC0435E27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67" authorId="0" shapeId="0" xr:uid="{A22EF378-A3C5-4C4E-A92C-115638F8F294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67" authorId="0" shapeId="0" xr:uid="{D9564F00-E587-42E5-914A-14C78EAF2CA2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67" authorId="0" shapeId="0" xr:uid="{A59375FF-41C5-4CC8-8C73-0EFC6CF3EC09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67" authorId="0" shapeId="0" xr:uid="{2396F75A-8813-46D9-8DEF-B016148CD3A1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67" authorId="0" shapeId="0" xr:uid="{066732BF-8483-46B0-80D2-DADE4E8EC024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68" authorId="0" shapeId="0" xr:uid="{6E18A8CE-C8BF-4718-9F99-A800DA852F4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68" authorId="0" shapeId="0" xr:uid="{4D0849E8-9A6B-4CDB-85B2-5F25CE08896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68" authorId="0" shapeId="0" xr:uid="{58816247-4206-4F7F-9FD1-836163B3448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68" authorId="0" shapeId="0" xr:uid="{E66523A9-CABE-48AE-89DA-1FAA7417A74F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68" authorId="0" shapeId="0" xr:uid="{E8AD15A6-A0B3-43B3-9ADB-0DEEB3FFD285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69" authorId="0" shapeId="0" xr:uid="{52A0D981-24BC-41B5-BE02-C2622F79D4F4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69" authorId="0" shapeId="0" xr:uid="{14CD4116-4C8D-4BC0-B61F-BC5158B22B0D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69" authorId="0" shapeId="0" xr:uid="{C5CCB90D-8570-42DC-9220-B178C8C11BC9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69" authorId="0" shapeId="0" xr:uid="{5D8788FA-C970-4A93-B0A9-94F17BB10E7C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69" authorId="0" shapeId="0" xr:uid="{3199ED1B-CF92-429B-9FBD-C64785D89F8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70" authorId="0" shapeId="0" xr:uid="{1ED1FD6F-14AD-4A19-AFDB-1526CFA662B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70" authorId="0" shapeId="0" xr:uid="{8A5FE7F4-2089-4BC7-949D-1276984852E9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70" authorId="0" shapeId="0" xr:uid="{D428B48F-31EE-41A7-8E3F-953596495C4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70" authorId="0" shapeId="0" xr:uid="{30F69B66-9772-4266-87FB-B3E0F5E46D37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70" authorId="0" shapeId="0" xr:uid="{44826D31-BA8D-49C6-80A2-F2660EE47EE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71" authorId="0" shapeId="0" xr:uid="{0BEF4E2D-BCD5-4664-B5D3-F9400619ACCC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71" authorId="0" shapeId="0" xr:uid="{94C9AAD7-E4E5-4492-8B96-E95DE57F2FE2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71" authorId="0" shapeId="0" xr:uid="{58A34463-E1BD-4240-83F1-7912A9BFBFDD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71" authorId="0" shapeId="0" xr:uid="{99609BF3-CE4B-4951-A884-45BCA8DE7180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71" authorId="0" shapeId="0" xr:uid="{D77FC3E2-7E51-4A8B-95E1-E48046078F4B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72" authorId="0" shapeId="0" xr:uid="{54D3746D-6F89-4FD0-BF36-2B77A7CC7545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72" authorId="0" shapeId="0" xr:uid="{C41C71CE-A4FD-483F-B72B-027778996577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72" authorId="0" shapeId="0" xr:uid="{761C01AC-36EE-4FAD-9C75-8F369C75529A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72" authorId="0" shapeId="0" xr:uid="{86512BAC-03F2-4C44-9CCE-425C0D00EB7F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72" authorId="0" shapeId="0" xr:uid="{4739C319-300A-480E-8312-7EFC90319A17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73" authorId="0" shapeId="0" xr:uid="{AAA8A21C-0F53-4E63-A696-3B490E37563D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73" authorId="0" shapeId="0" xr:uid="{7880FA88-D112-45F9-BE5C-5B10510ED2E7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73" authorId="0" shapeId="0" xr:uid="{728BE6CE-A541-4ABF-8595-50FB11CA72CD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73" authorId="0" shapeId="0" xr:uid="{938A3075-5A6A-4BD3-9712-576AE23A22C0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73" authorId="0" shapeId="0" xr:uid="{178AEDC8-1633-4D30-B3A6-3F0E8F3E6F9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74" authorId="0" shapeId="0" xr:uid="{02766201-325B-42AE-9771-4A5DF32DC3F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74" authorId="0" shapeId="0" xr:uid="{FFABE5EE-52C9-449D-84FE-0AD0F385772D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74" authorId="0" shapeId="0" xr:uid="{53B46DC1-833E-4B8C-8B3A-A5008901A075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74" authorId="0" shapeId="0" xr:uid="{69D00292-56ED-4FBB-80EA-5ED725CF0F68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74" authorId="0" shapeId="0" xr:uid="{5A450B30-F47E-48DD-BB13-C8B57478C71C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75" authorId="0" shapeId="0" xr:uid="{A9403E96-FD35-4396-900C-DF12B260557B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75" authorId="0" shapeId="0" xr:uid="{FFB3BA8E-D074-478C-A4B0-87C0DD7889AB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75" authorId="0" shapeId="0" xr:uid="{8223AE5A-C90A-41DB-AE9A-8E41BA6F3031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75" authorId="0" shapeId="0" xr:uid="{79BD12C9-04E2-4253-8603-38D7BFEFF004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75" authorId="0" shapeId="0" xr:uid="{60886061-99A3-4A5B-81CB-FBB562222B15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76" authorId="0" shapeId="0" xr:uid="{2AD4B7DD-53C2-4B0B-A6EB-55D4BC393C8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76" authorId="0" shapeId="0" xr:uid="{4171626F-089C-4245-B6F6-D165E6119AB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76" authorId="0" shapeId="0" xr:uid="{BB75999D-6441-49B6-BD4D-7D60051A47B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76" authorId="0" shapeId="0" xr:uid="{84ED0403-60AC-4DEF-A91A-1C64AC2AEF8C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76" authorId="0" shapeId="0" xr:uid="{9BBDC1C8-8CC9-4BC2-9F27-76E58B65F8C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77" authorId="0" shapeId="0" xr:uid="{1DABECFD-70E4-4A11-8EA1-112998283BD7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77" authorId="0" shapeId="0" xr:uid="{9FDDF634-7284-4BF6-B908-0D4B4CE65CDD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77" authorId="0" shapeId="0" xr:uid="{30B6EA8D-49F4-41F5-A525-461A07E4AEC9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77" authorId="0" shapeId="0" xr:uid="{996CF555-01BD-46D3-854E-F85209A24B75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77" authorId="0" shapeId="0" xr:uid="{8B33060E-C23D-41A0-8FFD-32E2768EB41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78" authorId="0" shapeId="0" xr:uid="{AEFB1A68-4597-49D8-8E3E-490D2ABB04BA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78" authorId="0" shapeId="0" xr:uid="{2A8013A6-FC51-483F-BEBE-A2877DFA5A1F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78" authorId="0" shapeId="0" xr:uid="{89AF28FB-EA79-4AB9-8750-9A8DD82AE11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78" authorId="0" shapeId="0" xr:uid="{8EDDE4B8-DC31-473F-ABEF-EF48CF3DE627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78" authorId="0" shapeId="0" xr:uid="{F44B495C-12B6-4B35-B8AC-079501D15C54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79" authorId="0" shapeId="0" xr:uid="{2BE50A6C-CB0E-4E2F-830B-258C6FA2A5AF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79" authorId="0" shapeId="0" xr:uid="{2D303E93-9B1B-4CB8-BA28-5AA5A0262749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79" authorId="0" shapeId="0" xr:uid="{379A291F-43C3-42D1-A8F7-33C7B73BD502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79" authorId="0" shapeId="0" xr:uid="{E7E8E647-6AD8-48E5-962F-FD2965205DC1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79" authorId="0" shapeId="0" xr:uid="{AD5B5F22-0011-4362-9AB5-6E555D92D91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80" authorId="0" shapeId="0" xr:uid="{152932E8-E7C3-49E3-9DF1-81B32B1B7E27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80" authorId="0" shapeId="0" xr:uid="{14C104D3-DAB8-40D6-AF3C-7B7798CA5D1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80" authorId="0" shapeId="0" xr:uid="{3618FCAE-C4F5-4FD4-A7C5-A2D427F1BE9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80" authorId="0" shapeId="0" xr:uid="{E7078B91-B50F-43FA-856D-230503C000B9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80" authorId="0" shapeId="0" xr:uid="{7305035E-10DC-4D99-B769-DB2DF1B929FA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81" authorId="0" shapeId="0" xr:uid="{C4DC6EC3-B482-4978-9D19-D5467297261D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81" authorId="0" shapeId="0" xr:uid="{359B1B0C-79B8-46FE-BCF6-373A4434D07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81" authorId="0" shapeId="0" xr:uid="{36AFB32B-F6D2-415C-88D0-F8625DE57A7B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81" authorId="0" shapeId="0" xr:uid="{557D428A-AD1D-4E84-ABEB-4E70661DF131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81" authorId="0" shapeId="0" xr:uid="{DFFA7053-D3E8-4188-840C-6E8E374CA00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82" authorId="0" shapeId="0" xr:uid="{1F1E4279-0A1A-4FBD-9BCC-5981B4799471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82" authorId="0" shapeId="0" xr:uid="{D1FDA87D-071B-4238-921C-06179E02BD9A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82" authorId="0" shapeId="0" xr:uid="{E768A4DA-D7E5-4009-9544-D7C3986F19C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82" authorId="0" shapeId="0" xr:uid="{B3A8DCAE-7B86-463E-8BD2-59BDD71D05FD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82" authorId="0" shapeId="0" xr:uid="{E94F398D-A83D-4DA0-BCE5-3CE0517B4B39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83" authorId="0" shapeId="0" xr:uid="{AB5BCE8A-2368-4D1A-A8DC-E2D62CEA7E1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83" authorId="0" shapeId="0" xr:uid="{1C02A323-1C5F-4F8D-AEA7-8770B1F03BED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83" authorId="0" shapeId="0" xr:uid="{A1D1F1D7-5380-47B2-B62E-F5ED1B1B6FD1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83" authorId="0" shapeId="0" xr:uid="{A30184E3-F632-4C2B-AEAB-684EB9E1EDB1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83" authorId="0" shapeId="0" xr:uid="{6FF6FEED-931A-42CF-993A-3D9750F2D32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84" authorId="0" shapeId="0" xr:uid="{EF071126-8676-45F7-8727-7F95C1A9F1A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84" authorId="0" shapeId="0" xr:uid="{6635A92A-0D58-4CDA-8C5B-12BC260DCD6C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84" authorId="0" shapeId="0" xr:uid="{F1EC3408-86EF-4936-A046-5D1B268FC547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84" authorId="0" shapeId="0" xr:uid="{8CCBE2B5-11BA-4B7F-BA13-B543B5567A1E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84" authorId="0" shapeId="0" xr:uid="{A7DEC38B-8EDE-4F78-9A30-8F393247C0FF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85" authorId="0" shapeId="0" xr:uid="{707E0F50-CB89-4F2F-8E7F-033F3B9C2D04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85" authorId="0" shapeId="0" xr:uid="{042550E5-0081-4F88-8F51-69A9ABCE4F25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85" authorId="0" shapeId="0" xr:uid="{92CAC43E-26AC-47B6-AC32-4C0EBBD81E7B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85" authorId="0" shapeId="0" xr:uid="{2AE18230-F05B-489B-B5E0-58DEDA55C34E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85" authorId="0" shapeId="0" xr:uid="{580D06D9-0EAD-4007-B81D-5575B1B17EDB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86" authorId="0" shapeId="0" xr:uid="{93996C97-46DE-42CD-B337-0D94FE6C188A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86" authorId="0" shapeId="0" xr:uid="{DCDA703F-EF91-4588-AF48-DF7BC68BD6E4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86" authorId="0" shapeId="0" xr:uid="{96269D71-57E8-4F7C-8AC8-436FFFDEC489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86" authorId="0" shapeId="0" xr:uid="{5B99A93D-1916-45E4-B8CE-C6227D077B04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86" authorId="0" shapeId="0" xr:uid="{F0C9163F-B06D-456A-B0E2-167542370D2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87" authorId="0" shapeId="0" xr:uid="{A3BD5CF7-C475-4D49-A6CD-E767AF110B9C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87" authorId="0" shapeId="0" xr:uid="{35A54561-B580-4E0F-9218-DD9B94E9F9A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87" authorId="0" shapeId="0" xr:uid="{2A11767E-EF52-4C01-A603-1526C1573AD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87" authorId="0" shapeId="0" xr:uid="{6FF4C2D3-6BB4-4DE4-B241-4F3A8A97FA3D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87" authorId="0" shapeId="0" xr:uid="{CDD02AF2-7CC8-4C24-828B-E7E1F553768A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88" authorId="0" shapeId="0" xr:uid="{8697D897-1C6F-4C45-95C4-7ED09B1D3B62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88" authorId="0" shapeId="0" xr:uid="{C57B97A6-65C6-484F-A517-201E6B1685B4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88" authorId="0" shapeId="0" xr:uid="{307DBE4A-460C-4E58-9510-3A078C5D881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88" authorId="0" shapeId="0" xr:uid="{5F3C5CFB-65B6-4B7B-A89C-6AFBAF542387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88" authorId="0" shapeId="0" xr:uid="{D6DCCCEB-2ADB-4BB9-A632-8589FF4EBBCE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89" authorId="0" shapeId="0" xr:uid="{182ED985-B1FF-45B6-B004-0BE06F7F6851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89" authorId="0" shapeId="0" xr:uid="{B4C9B387-3051-41B8-9FCB-63004284DA2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89" authorId="0" shapeId="0" xr:uid="{4D9D74A9-8658-4EA2-A1E3-5FDA9AFC3AB2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89" authorId="0" shapeId="0" xr:uid="{A076EA61-CF9D-4F3B-B543-0E81F514A5AA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89" authorId="0" shapeId="0" xr:uid="{53530CBA-6F34-470D-8687-4122C9C88C4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90" authorId="0" shapeId="0" xr:uid="{58F8AC9C-4E01-48D5-9A62-113F9F069DBA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90" authorId="0" shapeId="0" xr:uid="{E66F9FD6-0D9F-4218-BAA9-1F64212E5BDF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90" authorId="0" shapeId="0" xr:uid="{F611421B-34A3-4758-9B33-5F3790FED65D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90" authorId="0" shapeId="0" xr:uid="{8004136C-7E76-41A9-B3BB-5B2CA3B0BE94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90" authorId="0" shapeId="0" xr:uid="{5B949480-67B0-480A-A08B-768681E8CAC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91" authorId="0" shapeId="0" xr:uid="{6862B758-5D4A-4C4C-8318-44D3287D7972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91" authorId="0" shapeId="0" xr:uid="{AD8E14A5-69B7-4EC5-98E6-34616D3EE31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91" authorId="0" shapeId="0" xr:uid="{D7E601EE-DBA8-4045-8195-E24598BB0B1F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91" authorId="0" shapeId="0" xr:uid="{3379748B-3757-439D-8F7C-175D7E3E812D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91" authorId="0" shapeId="0" xr:uid="{BCCC8481-319E-4879-B0A5-BE0F6C155061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92" authorId="0" shapeId="0" xr:uid="{37CD5F0C-675B-4FFA-9421-0DAF319906E5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92" authorId="0" shapeId="0" xr:uid="{31A6A2F6-AEEC-4D11-8E57-307D9758958E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92" authorId="0" shapeId="0" xr:uid="{54FCA929-B06E-4ED1-B4D4-ACA06DFC7D3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92" authorId="0" shapeId="0" xr:uid="{2A502860-3CB5-4750-9E31-A36C476B1232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92" authorId="0" shapeId="0" xr:uid="{AE6EDAA5-4576-4D7D-9285-7EBF5580583B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93" authorId="0" shapeId="0" xr:uid="{A2B7D3FB-41FD-4F24-A504-1DE6DCF0F48D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93" authorId="0" shapeId="0" xr:uid="{29B85C58-3EF8-49CA-90A4-12A2F8416802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93" authorId="0" shapeId="0" xr:uid="{D58777A8-9FB9-4D82-833A-5BDD6714B13D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93" authorId="0" shapeId="0" xr:uid="{6702E519-6DD4-4ED8-91A0-F0B8B7950014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93" authorId="0" shapeId="0" xr:uid="{9AFD8AF8-B076-4DD6-9CFD-FCD53402AB44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94" authorId="0" shapeId="0" xr:uid="{B9F9EA01-D04D-46ED-B519-5B6DBA4125BE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94" authorId="0" shapeId="0" xr:uid="{F98CF13B-8D40-4F23-90A0-B8E09193A152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94" authorId="0" shapeId="0" xr:uid="{06E073AF-055E-43E2-8BBC-EC0400121042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94" authorId="0" shapeId="0" xr:uid="{F51D392F-A0D7-431B-8434-991E1F6953EB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94" authorId="0" shapeId="0" xr:uid="{8B6471C3-44C1-41A0-B23F-04C514612A35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95" authorId="0" shapeId="0" xr:uid="{CC62B96F-E0AB-400A-AAEC-450CC1AE5622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95" authorId="0" shapeId="0" xr:uid="{43926728-646E-4A2B-9CE2-28D33A72561F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95" authorId="0" shapeId="0" xr:uid="{104EF4BD-1286-4036-A123-A0D35B1DA48E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95" authorId="0" shapeId="0" xr:uid="{66DE99C0-71AA-4765-9261-E6FF090239C8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95" authorId="0" shapeId="0" xr:uid="{DB2174DE-F567-4395-AD8A-1DCFFC66576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96" authorId="0" shapeId="0" xr:uid="{32E89139-25A7-404B-9F05-9A5EEA4FC1CE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96" authorId="0" shapeId="0" xr:uid="{571B175A-F389-4312-9C4E-AEF1178B5FA2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96" authorId="0" shapeId="0" xr:uid="{A403E053-0693-4CF6-8AAA-96EF1227AA6B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96" authorId="0" shapeId="0" xr:uid="{2C24A6AF-6108-45D8-8997-83200993EDD8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96" authorId="0" shapeId="0" xr:uid="{01491EA9-E562-4316-86C8-F0EA39E601F2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97" authorId="0" shapeId="0" xr:uid="{54DC00A7-5B29-4025-9D69-F8A0CB7B979E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97" authorId="0" shapeId="0" xr:uid="{1D25AC24-BAF9-44E8-8130-2D38E1397FD4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97" authorId="0" shapeId="0" xr:uid="{B1C78995-3E5F-454F-BDB5-D89F7A2658AD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97" authorId="0" shapeId="0" xr:uid="{42EC0914-E2BD-4F21-9499-1100C504B712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97" authorId="0" shapeId="0" xr:uid="{0C0A96D0-9951-40EA-9300-021E93869A0A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98" authorId="0" shapeId="0" xr:uid="{48936E48-4090-41E9-97F6-92173530BE6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98" authorId="0" shapeId="0" xr:uid="{2D24CF30-383D-4BED-AB87-8F6AF0D68755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98" authorId="0" shapeId="0" xr:uid="{417A766D-AA70-4E93-9B84-CD58098D20B7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98" authorId="0" shapeId="0" xr:uid="{F8043216-7AE2-41AA-8F32-FF07330C8C7D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98" authorId="0" shapeId="0" xr:uid="{61396ED6-8E4E-4141-8DB1-EF9D2FC3968A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199" authorId="0" shapeId="0" xr:uid="{78ED3263-65E8-40B7-A514-A75BDC7F0B1F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199" authorId="0" shapeId="0" xr:uid="{C4EBAD5C-31E0-4284-96CD-EAFC2BCFF1F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199" authorId="0" shapeId="0" xr:uid="{66A6DB47-3765-4AA2-BC14-FC654874DD4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199" authorId="0" shapeId="0" xr:uid="{A3C449EF-8893-4607-92C2-5B11611370B9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199" authorId="0" shapeId="0" xr:uid="{5A8742E7-053F-45CD-8983-3E12838564BB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200" authorId="0" shapeId="0" xr:uid="{14DF2568-7B1D-4257-99B0-A7527F9497FF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200" authorId="0" shapeId="0" xr:uid="{F54AA829-A388-4760-8337-8C96FDD2BC0D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200" authorId="0" shapeId="0" xr:uid="{1399B9BC-31A6-4B6B-BCCE-FE5E532E62F8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200" authorId="0" shapeId="0" xr:uid="{202867B8-B804-4B17-986A-4CB55451223B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200" authorId="0" shapeId="0" xr:uid="{F6528B8E-A927-4C15-985E-C78815DDAD7F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201" authorId="0" shapeId="0" xr:uid="{55F5EBCB-284E-4AF8-BA7F-A0D82453E69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201" authorId="0" shapeId="0" xr:uid="{16DDAA01-76D0-4E2C-BBFD-0EE351D0C94B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201" authorId="0" shapeId="0" xr:uid="{D152B952-3C4D-4C2B-B130-5E34EB56669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201" authorId="0" shapeId="0" xr:uid="{593B1E16-D87C-4D91-8EA7-7301536E499E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201" authorId="0" shapeId="0" xr:uid="{14CC5EEB-0CE0-4D31-ADA8-19BC50B0620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202" authorId="0" shapeId="0" xr:uid="{36E23CAB-C409-497D-AF88-10E2FE24E28B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202" authorId="0" shapeId="0" xr:uid="{E71C5596-5156-45E9-BD27-E0F8091639C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202" authorId="0" shapeId="0" xr:uid="{55E7BA26-A536-4EBE-8277-996BC9D9458B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202" authorId="0" shapeId="0" xr:uid="{37A1787F-4665-4558-AD83-89E234F6BCD7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202" authorId="0" shapeId="0" xr:uid="{32E03ABD-FA78-4387-8E42-CE4E8A4E8FCC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203" authorId="0" shapeId="0" xr:uid="{69B5828E-FA7D-4A95-A168-0B9F514E63BD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203" authorId="0" shapeId="0" xr:uid="{F4934EB6-3C26-4B28-BDFE-A39C9AF0244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203" authorId="0" shapeId="0" xr:uid="{28314DA0-861E-4FDC-A5ED-5983B8EB78AA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203" authorId="0" shapeId="0" xr:uid="{BAC044CB-B128-4313-81F7-FB61A8A14B58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203" authorId="0" shapeId="0" xr:uid="{0986986B-A06D-4D43-B8CD-9DBB9EE16E95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204" authorId="0" shapeId="0" xr:uid="{4189418D-C6B9-49ED-82D8-4E090F15C61F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204" authorId="0" shapeId="0" xr:uid="{976687CE-B17C-4B97-A854-F9E3840E2E8E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204" authorId="0" shapeId="0" xr:uid="{1A1A42CE-AB57-49ED-9536-A1B445E6BCD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204" authorId="0" shapeId="0" xr:uid="{33A8A282-DAD4-4714-820E-090CFE4904E3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204" authorId="0" shapeId="0" xr:uid="{8DE9035A-3328-4281-9384-53CD503FBEA6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205" authorId="0" shapeId="0" xr:uid="{17945B04-3C55-4D37-B8F9-5FF4902710B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205" authorId="0" shapeId="0" xr:uid="{7FA9DD6D-BFBD-4C4E-8AE9-BCC020C1992A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205" authorId="0" shapeId="0" xr:uid="{E8279BF8-30F5-432C-A91C-FD6AA1AAF2E2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205" authorId="0" shapeId="0" xr:uid="{4DEEADD8-F37B-4B16-9D3C-70A89D4678E2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205" authorId="0" shapeId="0" xr:uid="{788DA89B-CC0F-4B2C-B307-524A7BA395EC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  <comment ref="A206" authorId="0" shapeId="0" xr:uid="{6833C98F-16CB-47DD-8BF8-6DE4F0BB63E5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Vorname</t>
        </r>
      </text>
    </comment>
    <comment ref="B206" authorId="0" shapeId="0" xr:uid="{1BE9800F-C3A3-4E3A-A38F-6FA88FDF93F0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Nachname</t>
        </r>
      </text>
    </comment>
    <comment ref="C206" authorId="0" shapeId="0" xr:uid="{E6D640B3-2716-42B2-9D05-8D6A049BC963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Datum in folgender Form eingeben
dd.mm.yyyy</t>
        </r>
      </text>
    </comment>
    <comment ref="F206" authorId="0" shapeId="0" xr:uid="{63A78F66-F617-44FF-B522-EEDC5B429439}">
      <text>
        <r>
          <rPr>
            <b/>
            <sz val="9"/>
            <color indexed="81"/>
            <rFont val="Segoe UI"/>
            <family val="2"/>
          </rPr>
          <t xml:space="preserve">WIRTENBERGER Christoph:
</t>
        </r>
        <r>
          <rPr>
            <sz val="9"/>
            <color indexed="81"/>
            <rFont val="Segoe UI"/>
            <family val="2"/>
          </rPr>
          <t>Bitte Geschlecht eintragen
w = Marketenderin
m = Schütze</t>
        </r>
      </text>
    </comment>
    <comment ref="G206" authorId="0" shapeId="0" xr:uid="{4762C8F4-6D63-41CA-9EE1-0DBDC3170BF4}">
      <text>
        <r>
          <rPr>
            <b/>
            <sz val="9"/>
            <color indexed="81"/>
            <rFont val="Segoe UI"/>
            <family val="2"/>
          </rPr>
          <t>WIRTENBERGER Christoph:</t>
        </r>
        <r>
          <rPr>
            <sz val="9"/>
            <color indexed="81"/>
            <rFont val="Segoe UI"/>
            <family val="2"/>
          </rPr>
          <t xml:space="preserve">
Stellung eingeben:
A = aufgelegt              F = frei                                (KL 1-3  = A od. F)           (KL  4  =  F )</t>
        </r>
      </text>
    </comment>
  </commentList>
</comments>
</file>

<file path=xl/sharedStrings.xml><?xml version="1.0" encoding="utf-8"?>
<sst xmlns="http://schemas.openxmlformats.org/spreadsheetml/2006/main" count="369" uniqueCount="107">
  <si>
    <t>Absam</t>
  </si>
  <si>
    <t>Ampass</t>
  </si>
  <si>
    <t>Baumkirchen</t>
  </si>
  <si>
    <t>Rinn</t>
  </si>
  <si>
    <t>Thaur</t>
  </si>
  <si>
    <t>Tulfes</t>
  </si>
  <si>
    <t>Patsch</t>
  </si>
  <si>
    <t>Sonnenburg</t>
  </si>
  <si>
    <t>Sellrain</t>
  </si>
  <si>
    <t>Götzens</t>
  </si>
  <si>
    <t>Aldrans</t>
  </si>
  <si>
    <t>Völs</t>
  </si>
  <si>
    <t>Sistrans</t>
  </si>
  <si>
    <t>Natters</t>
  </si>
  <si>
    <t>Alter Schießstand</t>
  </si>
  <si>
    <t>Innsbruck</t>
  </si>
  <si>
    <t>Amras</t>
  </si>
  <si>
    <t>Arzl</t>
  </si>
  <si>
    <t>Igls-Vill</t>
  </si>
  <si>
    <t>Pradl</t>
  </si>
  <si>
    <t>Wilten</t>
  </si>
  <si>
    <t>Navis</t>
  </si>
  <si>
    <t>Neustift</t>
  </si>
  <si>
    <t>Stubai</t>
  </si>
  <si>
    <t>Mieders</t>
  </si>
  <si>
    <t>Hörtenberg</t>
  </si>
  <si>
    <t>Polling</t>
  </si>
  <si>
    <t>Telfs</t>
  </si>
  <si>
    <t>Kompanie</t>
  </si>
  <si>
    <t>Bataillon</t>
  </si>
  <si>
    <t>w = Marketenderin m =  Schützen</t>
  </si>
  <si>
    <t>Klasse</t>
  </si>
  <si>
    <t>Wipptal-Eisenstecken</t>
  </si>
  <si>
    <t>Hall-Rettenberg</t>
  </si>
  <si>
    <t>Allerheiligen</t>
  </si>
  <si>
    <t>Hötting</t>
  </si>
  <si>
    <t>Mühlau</t>
  </si>
  <si>
    <t>Reichenau</t>
  </si>
  <si>
    <t>St.Nikolaus-Mariahilf</t>
  </si>
  <si>
    <t>Axams</t>
  </si>
  <si>
    <t>Birgitz</t>
  </si>
  <si>
    <t>Gries i. Sellrain</t>
  </si>
  <si>
    <t>Grinzens</t>
  </si>
  <si>
    <t>Kematen</t>
  </si>
  <si>
    <t>Lans</t>
  </si>
  <si>
    <t>Mutters-Kreith</t>
  </si>
  <si>
    <t>Flaurling</t>
  </si>
  <si>
    <t>Hatting</t>
  </si>
  <si>
    <t>Inzing</t>
  </si>
  <si>
    <t>Leutasch</t>
  </si>
  <si>
    <t>Mieming</t>
  </si>
  <si>
    <t>Oberhofen</t>
  </si>
  <si>
    <t>Oberperfuss</t>
  </si>
  <si>
    <t>Ranggen</t>
  </si>
  <si>
    <t>Reith b. Seefeld</t>
  </si>
  <si>
    <t>Scharnitz</t>
  </si>
  <si>
    <t>Seefeld</t>
  </si>
  <si>
    <t>Wieldermieming</t>
  </si>
  <si>
    <t>Zirl</t>
  </si>
  <si>
    <t>Gnadenwald</t>
  </si>
  <si>
    <t>Hall Speckbacher</t>
  </si>
  <si>
    <t>Hall Straub</t>
  </si>
  <si>
    <t>Mils</t>
  </si>
  <si>
    <t>Rum</t>
  </si>
  <si>
    <t>Fritzens</t>
  </si>
  <si>
    <t>Kolsassberg</t>
  </si>
  <si>
    <t>Volders</t>
  </si>
  <si>
    <t>Wattens -Wattenberg</t>
  </si>
  <si>
    <t>Ellbögen</t>
  </si>
  <si>
    <t>Gries a. Brenner</t>
  </si>
  <si>
    <t>Matrei a. Brenner</t>
  </si>
  <si>
    <t>Obernberg</t>
  </si>
  <si>
    <t>Schmirn</t>
  </si>
  <si>
    <t>Steinach a. Brenner</t>
  </si>
  <si>
    <t>Trins</t>
  </si>
  <si>
    <t>Vals - St.Jodok</t>
  </si>
  <si>
    <t>Schönberg</t>
  </si>
  <si>
    <t>Telfes</t>
  </si>
  <si>
    <t>Fulpmes</t>
  </si>
  <si>
    <t>Kompanie auswählen</t>
  </si>
  <si>
    <t xml:space="preserve"> </t>
  </si>
  <si>
    <t>KL 4</t>
  </si>
  <si>
    <t>KL 3</t>
  </si>
  <si>
    <t>KL 2</t>
  </si>
  <si>
    <t>KL 1</t>
  </si>
  <si>
    <t>F</t>
  </si>
  <si>
    <t>über 18</t>
  </si>
  <si>
    <t>Jahre max</t>
  </si>
  <si>
    <t>Jahre min</t>
  </si>
  <si>
    <t xml:space="preserve">Geschlecht </t>
  </si>
  <si>
    <t xml:space="preserve">Stellung </t>
  </si>
  <si>
    <t>wird durch Geburts- datum errechnet</t>
  </si>
  <si>
    <t>Vierteljungschützenschießen Tirol Mitte 22.06.2024</t>
  </si>
  <si>
    <r>
      <t xml:space="preserve">Vorname                     </t>
    </r>
    <r>
      <rPr>
        <sz val="10"/>
        <color theme="1"/>
        <rFont val="Calibri"/>
        <family val="2"/>
        <scheme val="minor"/>
      </rPr>
      <t>(bitte eintragen)</t>
    </r>
  </si>
  <si>
    <r>
      <t xml:space="preserve">Nachname                 </t>
    </r>
    <r>
      <rPr>
        <sz val="10"/>
        <color theme="1"/>
        <rFont val="Calibri"/>
        <family val="2"/>
        <scheme val="minor"/>
      </rPr>
      <t xml:space="preserve"> (bitte eintragen)</t>
    </r>
  </si>
  <si>
    <r>
      <t xml:space="preserve">Geburtsdatum   </t>
    </r>
    <r>
      <rPr>
        <sz val="10"/>
        <rFont val="Calibri"/>
        <family val="2"/>
        <scheme val="minor"/>
      </rPr>
      <t xml:space="preserve"> (bitte eintragen dd.mm.yyyy)</t>
    </r>
  </si>
  <si>
    <t>A = aufgelegt              F = frei                                (KL 1-3  = A od. F)           (KL  4  =  F )</t>
  </si>
  <si>
    <t>Bataillon/Bezirk</t>
  </si>
  <si>
    <t>Betreuer</t>
  </si>
  <si>
    <t>Tel.Nr.</t>
  </si>
  <si>
    <t>Mail</t>
  </si>
  <si>
    <t>Essen Anzahl</t>
  </si>
  <si>
    <t>…..............................</t>
  </si>
  <si>
    <t>….........................................................</t>
  </si>
  <si>
    <t>…...............................................................</t>
  </si>
  <si>
    <t>…...............................................</t>
  </si>
  <si>
    <t>…..................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</si>
</sst>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7]General"/>
    <numFmt numFmtId="165" formatCode="#,##0.00&quot; &quot;[$€-407];[Red]&quot;-&quot;#,##0.00&quot; &quot;[$€-407]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26"/>
      <color theme="1"/>
      <name val="Calibri"/>
      <family val="2"/>
      <scheme val="minor"/>
    </font>
    <font>
      <sz val="26"/>
      <color theme="5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Segoe UI"/>
      <family val="2"/>
    </font>
    <font>
      <sz val="12"/>
      <color theme="0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6DD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3" fillId="0" borderId="0" applyBorder="0" applyProtection="0"/>
    <xf numFmtId="0" fontId="4" fillId="0" borderId="0" applyNumberFormat="0" applyBorder="0" applyProtection="0">
      <alignment horizontal="center"/>
    </xf>
    <xf numFmtId="0" fontId="4" fillId="0" borderId="0" applyNumberFormat="0" applyBorder="0" applyProtection="0">
      <alignment horizontal="center" textRotation="90"/>
    </xf>
    <xf numFmtId="0" fontId="5" fillId="0" borderId="0" applyNumberFormat="0" applyBorder="0" applyProtection="0"/>
    <xf numFmtId="165" fontId="5" fillId="0" borderId="0" applyBorder="0" applyProtection="0"/>
  </cellStyleXfs>
  <cellXfs count="83">
    <xf numFmtId="0" fontId="0" fillId="0" borderId="0" xfId="0"/>
    <xf numFmtId="20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Protection="1">
      <protection hidden="1"/>
    </xf>
    <xf numFmtId="0" fontId="0" fillId="0" borderId="0" xfId="0" applyAlignment="1" applyProtection="1">
      <alignment horizontal="left"/>
      <protection locked="0"/>
    </xf>
    <xf numFmtId="0" fontId="9" fillId="0" borderId="0" xfId="0" applyFont="1"/>
    <xf numFmtId="49" fontId="9" fillId="0" borderId="0" xfId="0" applyNumberFormat="1" applyFont="1"/>
    <xf numFmtId="1" fontId="9" fillId="0" borderId="0" xfId="0" applyNumberFormat="1" applyFont="1"/>
    <xf numFmtId="0" fontId="10" fillId="0" borderId="0" xfId="0" applyFont="1"/>
    <xf numFmtId="0" fontId="0" fillId="0" borderId="0" xfId="0" applyAlignment="1">
      <alignment horizontal="left" indent="1"/>
    </xf>
    <xf numFmtId="0" fontId="14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14" fontId="1" fillId="5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left" vertical="center" indent="1"/>
    </xf>
    <xf numFmtId="14" fontId="1" fillId="0" borderId="3" xfId="0" applyNumberFormat="1" applyFont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 hidden="1"/>
    </xf>
    <xf numFmtId="0" fontId="1" fillId="0" borderId="4" xfId="0" applyFont="1" applyBorder="1" applyAlignment="1">
      <alignment horizontal="center" vertical="center"/>
    </xf>
    <xf numFmtId="0" fontId="0" fillId="0" borderId="5" xfId="0" applyBorder="1"/>
    <xf numFmtId="0" fontId="15" fillId="0" borderId="6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8" fillId="3" borderId="9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vertical="center" wrapText="1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4" xfId="0" applyFill="1" applyBorder="1" applyAlignment="1" applyProtection="1">
      <alignment horizontal="left" vertical="center"/>
    </xf>
    <xf numFmtId="0" fontId="0" fillId="5" borderId="14" xfId="0" applyFill="1" applyBorder="1" applyAlignment="1">
      <alignment horizontal="left" vertical="center" indent="1"/>
    </xf>
    <xf numFmtId="0" fontId="0" fillId="5" borderId="14" xfId="0" applyFill="1" applyBorder="1" applyAlignment="1">
      <alignment vertical="center" wrapText="1"/>
    </xf>
    <xf numFmtId="0" fontId="0" fillId="5" borderId="14" xfId="0" applyFill="1" applyBorder="1" applyAlignment="1" applyProtection="1">
      <alignment vertical="center" wrapText="1"/>
      <protection hidden="1"/>
    </xf>
    <xf numFmtId="0" fontId="0" fillId="5" borderId="15" xfId="0" applyFill="1" applyBorder="1" applyAlignment="1">
      <alignment vertical="center" wrapText="1"/>
    </xf>
    <xf numFmtId="14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5" borderId="2" xfId="0" applyFont="1" applyFill="1" applyBorder="1" applyAlignment="1" applyProtection="1">
      <alignment horizontal="left" vertical="center"/>
      <protection locked="0"/>
    </xf>
    <xf numFmtId="0" fontId="1" fillId="5" borderId="3" xfId="0" applyFont="1" applyFill="1" applyBorder="1" applyAlignment="1" applyProtection="1">
      <alignment horizontal="left" vertical="center"/>
      <protection locked="0"/>
    </xf>
    <xf numFmtId="0" fontId="1" fillId="5" borderId="3" xfId="0" applyFont="1" applyFill="1" applyBorder="1" applyAlignment="1" applyProtection="1">
      <alignment horizontal="center" vertical="center"/>
      <protection locked="0" hidden="1"/>
    </xf>
    <xf numFmtId="0" fontId="1" fillId="0" borderId="3" xfId="0" applyFont="1" applyBorder="1" applyAlignment="1" applyProtection="1">
      <alignment horizontal="center" vertical="center"/>
      <protection locked="0" hidden="1"/>
    </xf>
    <xf numFmtId="0" fontId="1" fillId="2" borderId="2" xfId="0" applyFont="1" applyFill="1" applyBorder="1" applyAlignment="1" applyProtection="1">
      <alignment horizontal="left" vertical="center"/>
      <protection locked="0"/>
    </xf>
    <xf numFmtId="14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1" fillId="4" borderId="12" xfId="0" applyFont="1" applyFill="1" applyBorder="1" applyAlignment="1">
      <alignment horizontal="left" vertical="center" wrapText="1" indent="1"/>
    </xf>
    <xf numFmtId="0" fontId="11" fillId="4" borderId="11" xfId="0" applyFont="1" applyFill="1" applyBorder="1" applyAlignment="1" applyProtection="1">
      <alignment horizontal="left" vertical="center" wrapText="1"/>
      <protection hidden="1"/>
    </xf>
    <xf numFmtId="0" fontId="18" fillId="7" borderId="1" xfId="0" applyFont="1" applyFill="1" applyBorder="1" applyAlignment="1">
      <alignment vertical="center"/>
    </xf>
    <xf numFmtId="0" fontId="18" fillId="7" borderId="18" xfId="0" applyFont="1" applyFill="1" applyBorder="1" applyAlignment="1">
      <alignment horizontal="center" vertical="center" wrapText="1"/>
    </xf>
    <xf numFmtId="0" fontId="0" fillId="8" borderId="17" xfId="0" applyFill="1" applyBorder="1"/>
    <xf numFmtId="0" fontId="16" fillId="8" borderId="17" xfId="0" applyFont="1" applyFill="1" applyBorder="1" applyAlignment="1">
      <alignment horizontal="center" vertical="center" wrapText="1"/>
    </xf>
    <xf numFmtId="0" fontId="15" fillId="8" borderId="17" xfId="0" applyFont="1" applyFill="1" applyBorder="1" applyAlignment="1">
      <alignment vertical="center" wrapText="1"/>
    </xf>
    <xf numFmtId="0" fontId="15" fillId="8" borderId="18" xfId="0" applyFont="1" applyFill="1" applyBorder="1" applyAlignment="1">
      <alignment vertical="center" wrapText="1"/>
    </xf>
    <xf numFmtId="0" fontId="0" fillId="9" borderId="16" xfId="0" applyFill="1" applyBorder="1"/>
    <xf numFmtId="0" fontId="16" fillId="9" borderId="17" xfId="0" applyFont="1" applyFill="1" applyBorder="1" applyAlignment="1">
      <alignment horizontal="center" vertical="center" wrapText="1"/>
    </xf>
    <xf numFmtId="0" fontId="15" fillId="9" borderId="17" xfId="0" applyFont="1" applyFill="1" applyBorder="1" applyAlignment="1">
      <alignment vertical="center" wrapText="1"/>
    </xf>
    <xf numFmtId="0" fontId="15" fillId="9" borderId="18" xfId="0" applyFont="1" applyFill="1" applyBorder="1" applyAlignment="1">
      <alignment vertical="center" wrapText="1"/>
    </xf>
    <xf numFmtId="0" fontId="0" fillId="0" borderId="0" xfId="0" applyAlignment="1" applyProtection="1">
      <alignment horizontal="center"/>
      <protection hidden="1"/>
    </xf>
    <xf numFmtId="0" fontId="10" fillId="6" borderId="1" xfId="0" applyFont="1" applyFill="1" applyBorder="1" applyProtection="1">
      <protection locked="0"/>
    </xf>
    <xf numFmtId="0" fontId="10" fillId="6" borderId="18" xfId="0" applyFont="1" applyFill="1" applyBorder="1" applyAlignment="1" applyProtection="1">
      <alignment wrapText="1"/>
      <protection locked="0"/>
    </xf>
    <xf numFmtId="14" fontId="19" fillId="0" borderId="0" xfId="0" applyNumberFormat="1" applyFont="1" applyFill="1" applyProtection="1">
      <protection hidden="1"/>
    </xf>
    <xf numFmtId="0" fontId="9" fillId="0" borderId="0" xfId="0" applyFont="1" applyFill="1" applyProtection="1">
      <protection hidden="1"/>
    </xf>
    <xf numFmtId="14" fontId="20" fillId="0" borderId="0" xfId="0" applyNumberFormat="1" applyFont="1" applyFill="1" applyProtection="1">
      <protection locked="0" hidden="1"/>
    </xf>
    <xf numFmtId="14" fontId="20" fillId="0" borderId="0" xfId="0" applyNumberFormat="1" applyFont="1" applyFill="1" applyProtection="1">
      <protection hidden="1"/>
    </xf>
    <xf numFmtId="1" fontId="20" fillId="0" borderId="0" xfId="0" applyNumberFormat="1" applyFont="1" applyFill="1" applyProtection="1">
      <protection hidden="1"/>
    </xf>
    <xf numFmtId="49" fontId="9" fillId="0" borderId="0" xfId="0" applyNumberFormat="1" applyFont="1" applyFill="1" applyProtection="1">
      <protection hidden="1"/>
    </xf>
    <xf numFmtId="0" fontId="9" fillId="0" borderId="0" xfId="0" applyFont="1" applyFill="1" applyBorder="1" applyProtection="1">
      <protection hidden="1"/>
    </xf>
    <xf numFmtId="0" fontId="10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16" fillId="0" borderId="6" xfId="0" applyFont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/>
    </xf>
    <xf numFmtId="0" fontId="12" fillId="3" borderId="11" xfId="0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8" fillId="7" borderId="19" xfId="0" applyFont="1" applyFill="1" applyBorder="1" applyAlignment="1">
      <alignment horizontal="center" vertical="center" wrapText="1"/>
    </xf>
    <xf numFmtId="0" fontId="18" fillId="7" borderId="20" xfId="0" applyFont="1" applyFill="1" applyBorder="1" applyAlignment="1">
      <alignment horizontal="center" vertical="center" wrapText="1"/>
    </xf>
    <xf numFmtId="0" fontId="10" fillId="6" borderId="19" xfId="0" applyFont="1" applyFill="1" applyBorder="1" applyAlignment="1" applyProtection="1">
      <alignment horizontal="center" wrapText="1"/>
      <protection locked="0"/>
    </xf>
    <xf numFmtId="0" fontId="10" fillId="6" borderId="20" xfId="0" applyFont="1" applyFill="1" applyBorder="1" applyAlignment="1" applyProtection="1">
      <alignment horizontal="center" wrapText="1"/>
      <protection locked="0"/>
    </xf>
    <xf numFmtId="0" fontId="10" fillId="6" borderId="1" xfId="0" applyFont="1" applyFill="1" applyBorder="1" applyAlignment="1" applyProtection="1">
      <alignment horizontal="center" wrapText="1"/>
      <protection locked="0"/>
    </xf>
  </cellXfs>
  <cellStyles count="7">
    <cellStyle name="Excel Built-in Normal" xfId="2" xr:uid="{00000000-0005-0000-0000-000000000000}"/>
    <cellStyle name="Heading" xfId="3" xr:uid="{00000000-0005-0000-0000-000001000000}"/>
    <cellStyle name="Heading1" xfId="4" xr:uid="{00000000-0005-0000-0000-000002000000}"/>
    <cellStyle name="Result" xfId="5" xr:uid="{00000000-0005-0000-0000-000003000000}"/>
    <cellStyle name="Result2" xfId="6" xr:uid="{00000000-0005-0000-0000-000004000000}"/>
    <cellStyle name="Standard" xfId="0" builtinId="0"/>
    <cellStyle name="Standard 2" xfId="1" xr:uid="{00000000-0005-0000-0000-000006000000}"/>
  </cellStyles>
  <dxfs count="9">
    <dxf>
      <font>
        <color theme="4" tint="-0.24994659260841701"/>
      </font>
    </dxf>
    <dxf>
      <font>
        <color theme="0"/>
      </font>
    </dxf>
    <dxf>
      <font>
        <color rgb="FFFF0000"/>
      </font>
      <numFmt numFmtId="30" formatCode="@"/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4" tint="-0.24994659260841701"/>
      </font>
    </dxf>
  </dxfs>
  <tableStyles count="0" defaultTableStyle="TableStyleMedium2" defaultPivotStyle="PivotStyleLight16"/>
  <colors>
    <mruColors>
      <color rgb="FFFFF6DD"/>
      <color rgb="FF6397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47625</xdr:rowOff>
    </xdr:from>
    <xdr:to>
      <xdr:col>0</xdr:col>
      <xdr:colOff>1000125</xdr:colOff>
      <xdr:row>0</xdr:row>
      <xdr:rowOff>935796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47625"/>
          <a:ext cx="885825" cy="888171"/>
        </a:xfrm>
        <a:prstGeom prst="rect">
          <a:avLst/>
        </a:prstGeom>
      </xdr:spPr>
    </xdr:pic>
    <xdr:clientData/>
  </xdr:twoCellAnchor>
  <xdr:oneCellAnchor>
    <xdr:from>
      <xdr:col>6</xdr:col>
      <xdr:colOff>353431</xdr:colOff>
      <xdr:row>0</xdr:row>
      <xdr:rowOff>56277</xdr:rowOff>
    </xdr:from>
    <xdr:ext cx="1361069" cy="858123"/>
    <xdr:sp macro="" textlink="">
      <xdr:nvSpPr>
        <xdr:cNvPr id="7" name="Rechtec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916281" y="56277"/>
          <a:ext cx="1361069" cy="858123"/>
        </a:xfrm>
        <a:prstGeom prst="rect">
          <a:avLst/>
        </a:prstGeom>
        <a:noFill/>
      </xdr:spPr>
      <xdr:txBody>
        <a:bodyPr wrap="square" lIns="91440" tIns="45720" rIns="91440" bIns="45720">
          <a:prstTxWarp prst="textStop">
            <a:avLst/>
          </a:prstTxWarp>
          <a:spAutoFit/>
        </a:bodyPr>
        <a:lstStyle/>
        <a:p>
          <a:pPr algn="ctr"/>
          <a:r>
            <a:rPr lang="de-AT" sz="1000" b="0" i="0" cap="none" spc="0" baseline="0">
              <a:ln w="12700">
                <a:solidFill>
                  <a:schemeClr val="accent6">
                    <a:lumMod val="75000"/>
                  </a:schemeClr>
                </a:solidFill>
                <a:prstDash val="solid"/>
              </a:ln>
              <a:solidFill>
                <a:schemeClr val="accent6">
                  <a:lumMod val="20000"/>
                  <a:lumOff val="80000"/>
                </a:schemeClr>
              </a:solidFill>
              <a:effectLst/>
            </a:rPr>
            <a:t>100 Jahre Speckbacher Schützenkompanie Absam </a:t>
          </a:r>
          <a:br>
            <a:rPr lang="de-AT" sz="1000" b="0" i="0" cap="none" spc="0" baseline="0">
              <a:ln w="12700">
                <a:solidFill>
                  <a:schemeClr val="accent6">
                    <a:lumMod val="75000"/>
                  </a:schemeClr>
                </a:solidFill>
                <a:prstDash val="solid"/>
              </a:ln>
              <a:solidFill>
                <a:schemeClr val="accent6">
                  <a:lumMod val="20000"/>
                  <a:lumOff val="80000"/>
                </a:schemeClr>
              </a:solidFill>
              <a:effectLst/>
            </a:rPr>
          </a:br>
          <a:r>
            <a:rPr lang="de-AT" sz="1000" b="0" i="0" cap="none" spc="0" baseline="0">
              <a:ln w="12700">
                <a:solidFill>
                  <a:schemeClr val="accent6">
                    <a:lumMod val="75000"/>
                  </a:schemeClr>
                </a:solidFill>
                <a:prstDash val="solid"/>
              </a:ln>
              <a:solidFill>
                <a:schemeClr val="accent6">
                  <a:lumMod val="20000"/>
                  <a:lumOff val="80000"/>
                </a:schemeClr>
              </a:solidFill>
              <a:effectLst/>
            </a:rPr>
            <a:t>21. - 23.06.2024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AA206"/>
  <sheetViews>
    <sheetView tabSelected="1" zoomScaleNormal="100" workbookViewId="0">
      <selection activeCell="A4" sqref="A4"/>
    </sheetView>
  </sheetViews>
  <sheetFormatPr baseColWidth="10" defaultRowHeight="15" x14ac:dyDescent="0.25"/>
  <cols>
    <col min="1" max="2" width="20.140625" style="7" customWidth="1"/>
    <col min="3" max="3" width="16.5703125" style="3" customWidth="1"/>
    <col min="4" max="4" width="19" style="9" customWidth="1"/>
    <col min="5" max="5" width="22.140625" style="14" customWidth="1"/>
    <col min="6" max="6" width="15.42578125" customWidth="1"/>
    <col min="7" max="7" width="14.85546875" style="8" customWidth="1"/>
    <col min="8" max="8" width="13" customWidth="1"/>
    <col min="9" max="9" width="4.7109375" style="2" customWidth="1"/>
    <col min="10" max="10" width="20.140625" customWidth="1"/>
    <col min="11" max="11" width="20.140625" style="2" customWidth="1"/>
    <col min="12" max="12" width="15.28515625" customWidth="1"/>
    <col min="13" max="13" width="11.28515625" customWidth="1"/>
    <col min="14" max="14" width="11.140625" customWidth="1"/>
    <col min="15" max="15" width="10.140625" customWidth="1"/>
    <col min="16" max="16" width="15.140625" customWidth="1"/>
    <col min="17" max="17" width="17" customWidth="1"/>
    <col min="18" max="18" width="18.85546875" customWidth="1"/>
    <col min="19" max="19" width="12.28515625" customWidth="1"/>
    <col min="20" max="20" width="15" customWidth="1"/>
    <col min="21" max="21" width="21.140625" customWidth="1"/>
    <col min="22" max="25" width="11.42578125" customWidth="1"/>
    <col min="26" max="26" width="2.140625" customWidth="1"/>
  </cols>
  <sheetData>
    <row r="1" spans="1:27" s="2" customFormat="1" ht="78" customHeight="1" x14ac:dyDescent="0.25">
      <c r="A1" s="24"/>
      <c r="B1" s="67" t="s">
        <v>92</v>
      </c>
      <c r="C1" s="67"/>
      <c r="D1" s="67"/>
      <c r="E1" s="67"/>
      <c r="F1" s="67"/>
      <c r="G1" s="25"/>
      <c r="H1" s="26"/>
      <c r="J1" s="66"/>
      <c r="K1" s="66"/>
      <c r="L1" s="8"/>
      <c r="M1" s="8"/>
      <c r="N1" s="8"/>
    </row>
    <row r="2" spans="1:27" s="2" customFormat="1" ht="6" customHeight="1" x14ac:dyDescent="0.25">
      <c r="A2" s="47"/>
      <c r="B2" s="48"/>
      <c r="C2" s="48"/>
      <c r="D2" s="48"/>
      <c r="E2" s="48"/>
      <c r="F2" s="48"/>
      <c r="G2" s="49"/>
      <c r="H2" s="50"/>
      <c r="J2" s="55"/>
      <c r="K2" s="55"/>
      <c r="L2" s="8"/>
      <c r="M2" s="8"/>
      <c r="N2" s="8"/>
    </row>
    <row r="3" spans="1:27" s="2" customFormat="1" ht="33" customHeight="1" x14ac:dyDescent="0.25">
      <c r="A3" s="45" t="s">
        <v>97</v>
      </c>
      <c r="B3" s="78" t="s">
        <v>98</v>
      </c>
      <c r="C3" s="79"/>
      <c r="D3" s="78" t="s">
        <v>100</v>
      </c>
      <c r="E3" s="79"/>
      <c r="F3" s="78" t="s">
        <v>99</v>
      </c>
      <c r="G3" s="79"/>
      <c r="H3" s="46" t="s">
        <v>101</v>
      </c>
      <c r="J3" s="65"/>
      <c r="K3" s="65"/>
      <c r="L3" s="65"/>
      <c r="M3" s="65"/>
      <c r="N3" s="65"/>
    </row>
    <row r="4" spans="1:27" s="2" customFormat="1" ht="28.5" customHeight="1" x14ac:dyDescent="0.25">
      <c r="A4" s="56" t="s">
        <v>102</v>
      </c>
      <c r="B4" s="80" t="s">
        <v>103</v>
      </c>
      <c r="C4" s="81"/>
      <c r="D4" s="80" t="s">
        <v>104</v>
      </c>
      <c r="E4" s="81"/>
      <c r="F4" s="82" t="s">
        <v>105</v>
      </c>
      <c r="G4" s="82"/>
      <c r="H4" s="57" t="s">
        <v>106</v>
      </c>
      <c r="J4" s="65"/>
      <c r="K4" s="65"/>
      <c r="L4" s="65"/>
      <c r="M4" s="65"/>
      <c r="N4" s="65"/>
    </row>
    <row r="5" spans="1:27" s="2" customFormat="1" ht="6" customHeight="1" x14ac:dyDescent="0.25">
      <c r="A5" s="51"/>
      <c r="B5" s="52"/>
      <c r="C5" s="52"/>
      <c r="D5" s="52"/>
      <c r="E5" s="52"/>
      <c r="F5" s="52"/>
      <c r="G5" s="53"/>
      <c r="H5" s="54"/>
      <c r="J5" s="65"/>
      <c r="K5" s="65"/>
      <c r="L5" s="65"/>
      <c r="M5" s="65"/>
      <c r="N5" s="65"/>
    </row>
    <row r="6" spans="1:27" s="2" customFormat="1" ht="27.75" customHeight="1" x14ac:dyDescent="0.25">
      <c r="A6" s="68" t="s">
        <v>93</v>
      </c>
      <c r="B6" s="70" t="s">
        <v>94</v>
      </c>
      <c r="C6" s="76" t="s">
        <v>95</v>
      </c>
      <c r="D6" s="72" t="s">
        <v>28</v>
      </c>
      <c r="E6" s="74" t="s">
        <v>29</v>
      </c>
      <c r="F6" s="15" t="s">
        <v>89</v>
      </c>
      <c r="G6" s="16" t="s">
        <v>90</v>
      </c>
      <c r="H6" s="27" t="s">
        <v>31</v>
      </c>
      <c r="I6" s="5"/>
      <c r="J6" s="65"/>
      <c r="K6" s="65"/>
      <c r="L6" s="65"/>
      <c r="M6" s="65"/>
      <c r="N6" s="65"/>
    </row>
    <row r="7" spans="1:27" ht="54.75" customHeight="1" thickBot="1" x14ac:dyDescent="0.35">
      <c r="A7" s="69"/>
      <c r="B7" s="71"/>
      <c r="C7" s="77"/>
      <c r="D7" s="73"/>
      <c r="E7" s="75"/>
      <c r="F7" s="28" t="s">
        <v>30</v>
      </c>
      <c r="G7" s="44" t="s">
        <v>96</v>
      </c>
      <c r="H7" s="43" t="s">
        <v>91</v>
      </c>
      <c r="I7" s="6"/>
      <c r="J7" s="58">
        <v>45657</v>
      </c>
      <c r="K7" s="59"/>
      <c r="L7" s="59"/>
      <c r="M7" s="59" t="s">
        <v>87</v>
      </c>
      <c r="N7" s="59" t="s">
        <v>88</v>
      </c>
    </row>
    <row r="8" spans="1:27" s="2" customFormat="1" ht="6.75" customHeight="1" thickBot="1" x14ac:dyDescent="0.35">
      <c r="A8" s="29"/>
      <c r="B8" s="30"/>
      <c r="C8" s="30"/>
      <c r="D8" s="31"/>
      <c r="E8" s="32"/>
      <c r="F8" s="33"/>
      <c r="G8" s="34"/>
      <c r="H8" s="35"/>
      <c r="I8" s="6"/>
      <c r="J8" s="60"/>
      <c r="K8" s="59"/>
      <c r="L8" s="59"/>
      <c r="M8" s="59"/>
      <c r="N8" s="59"/>
    </row>
    <row r="9" spans="1:27" ht="20.25" customHeight="1" thickBot="1" x14ac:dyDescent="0.35">
      <c r="A9" s="17"/>
      <c r="B9" s="18"/>
      <c r="C9" s="36"/>
      <c r="D9" s="18" t="s">
        <v>79</v>
      </c>
      <c r="E9" s="20" t="str">
        <f t="shared" ref="E9:E40" si="0">IF(D9=$J$19,"wird automatisch befüllt",VLOOKUP(D9,$J$19:$K$88,2,FALSE))</f>
        <v>wird automatisch befüllt</v>
      </c>
      <c r="F9" s="21" t="str">
        <f>IF((A9="")+(B9=""),"","Geschlecht")</f>
        <v/>
      </c>
      <c r="G9" s="22" t="str">
        <f t="shared" ref="G9:G40" si="1">IF((A9="")+(B9=""),"",IFERROR(IF(H9=$L$10,$L$15,IF(H9&lt;&gt;$L$10,"Stellung",)),""))</f>
        <v/>
      </c>
      <c r="H9" s="23" t="str">
        <f>IFERROR(VLOOKUP($C9,$J$9:$L$14,3,TRUE),"wird errechnet")</f>
        <v>wird errechnet</v>
      </c>
      <c r="I9" s="4"/>
      <c r="J9" s="61">
        <v>1</v>
      </c>
      <c r="K9" s="61">
        <f>DATE(YEAR($J$7)-19,MONTH($J$7),DAY($J$7))</f>
        <v>38717</v>
      </c>
      <c r="L9" s="59" t="s">
        <v>86</v>
      </c>
      <c r="M9" s="62"/>
      <c r="N9" s="62">
        <f>DATEDIF(K9,$J$7,"Y")</f>
        <v>19</v>
      </c>
      <c r="O9" s="2"/>
    </row>
    <row r="10" spans="1:27" ht="20.25" customHeight="1" thickBot="1" x14ac:dyDescent="0.35">
      <c r="A10" s="37"/>
      <c r="B10" s="38"/>
      <c r="C10" s="19"/>
      <c r="D10" s="18" t="s">
        <v>79</v>
      </c>
      <c r="E10" s="20" t="str">
        <f t="shared" si="0"/>
        <v>wird automatisch befüllt</v>
      </c>
      <c r="F10" s="19" t="str">
        <f t="shared" ref="F10:F73" si="2">IF((A10="")+(B10=""),"","Geschlecht")</f>
        <v/>
      </c>
      <c r="G10" s="39" t="str">
        <f t="shared" si="1"/>
        <v/>
      </c>
      <c r="H10" s="23" t="str">
        <f t="shared" ref="H10:H73" si="3">IFERROR(VLOOKUP($C10,$J$9:$L$14,3,TRUE),"wird errechnet")</f>
        <v>wird errechnet</v>
      </c>
      <c r="I10" s="4"/>
      <c r="J10" s="61">
        <f>DATE(YEAR($J$7)-19,MONTH($J$7),DAY($J$7)+1)</f>
        <v>38718</v>
      </c>
      <c r="K10" s="61">
        <f>DATE(YEAR($J$7)-16,MONTH($J$7),DAY($J$7))</f>
        <v>39813</v>
      </c>
      <c r="L10" s="59" t="s">
        <v>81</v>
      </c>
      <c r="M10" s="62">
        <f t="shared" ref="M10:M14" si="4">DATEDIF(J10,$J$7,"Y")</f>
        <v>18</v>
      </c>
      <c r="N10" s="62">
        <f t="shared" ref="N10:N14" si="5">DATEDIF(K10,$J$7,"Y")</f>
        <v>16</v>
      </c>
      <c r="O10" s="2"/>
    </row>
    <row r="11" spans="1:27" ht="20.25" customHeight="1" thickBot="1" x14ac:dyDescent="0.35">
      <c r="A11" s="17"/>
      <c r="B11" s="18"/>
      <c r="C11" s="21" t="str">
        <f t="shared" ref="C11:C73" si="6">IF((A11="")+(B11=""),"","Geburtsdatum")</f>
        <v/>
      </c>
      <c r="D11" s="18" t="s">
        <v>79</v>
      </c>
      <c r="E11" s="20" t="str">
        <f t="shared" si="0"/>
        <v>wird automatisch befüllt</v>
      </c>
      <c r="F11" s="21" t="str">
        <f t="shared" si="2"/>
        <v/>
      </c>
      <c r="G11" s="40" t="str">
        <f t="shared" si="1"/>
        <v/>
      </c>
      <c r="H11" s="23" t="str">
        <f t="shared" si="3"/>
        <v>wird errechnet</v>
      </c>
      <c r="I11" s="4"/>
      <c r="J11" s="61">
        <f>DATE(YEAR($J$7)-16,MONTH($J$7),DAY($J$7)+1)</f>
        <v>39814</v>
      </c>
      <c r="K11" s="61">
        <f>DATE(YEAR($J$7)-14,MONTH($J$7),DAY($J$7))</f>
        <v>40543</v>
      </c>
      <c r="L11" s="59" t="s">
        <v>82</v>
      </c>
      <c r="M11" s="62">
        <f t="shared" si="4"/>
        <v>15</v>
      </c>
      <c r="N11" s="62">
        <f t="shared" si="5"/>
        <v>14</v>
      </c>
      <c r="O11" s="2"/>
    </row>
    <row r="12" spans="1:27" ht="20.25" customHeight="1" thickBot="1" x14ac:dyDescent="0.35">
      <c r="A12" s="37"/>
      <c r="B12" s="38"/>
      <c r="C12" s="19" t="str">
        <f t="shared" si="6"/>
        <v/>
      </c>
      <c r="D12" s="18" t="s">
        <v>79</v>
      </c>
      <c r="E12" s="20" t="str">
        <f t="shared" si="0"/>
        <v>wird automatisch befüllt</v>
      </c>
      <c r="F12" s="19" t="str">
        <f t="shared" si="2"/>
        <v/>
      </c>
      <c r="G12" s="39" t="str">
        <f t="shared" si="1"/>
        <v/>
      </c>
      <c r="H12" s="23" t="str">
        <f t="shared" si="3"/>
        <v>wird errechnet</v>
      </c>
      <c r="I12" s="4"/>
      <c r="J12" s="61">
        <f>DATE(YEAR($J$7)-14,MONTH($J$7),DAY($J$7)+1)</f>
        <v>40544</v>
      </c>
      <c r="K12" s="61">
        <f>DATE(YEAR($J$7)-12,MONTH($J$7),DAY($J$7))</f>
        <v>41274</v>
      </c>
      <c r="L12" s="59" t="s">
        <v>83</v>
      </c>
      <c r="M12" s="62">
        <f t="shared" si="4"/>
        <v>13</v>
      </c>
      <c r="N12" s="62">
        <f t="shared" si="5"/>
        <v>12</v>
      </c>
      <c r="O12" s="2"/>
    </row>
    <row r="13" spans="1:27" ht="20.25" customHeight="1" thickBot="1" x14ac:dyDescent="0.35">
      <c r="A13" s="17"/>
      <c r="B13" s="18"/>
      <c r="C13" s="21" t="str">
        <f t="shared" si="6"/>
        <v/>
      </c>
      <c r="D13" s="18" t="s">
        <v>79</v>
      </c>
      <c r="E13" s="20" t="str">
        <f t="shared" si="0"/>
        <v>wird automatisch befüllt</v>
      </c>
      <c r="F13" s="21" t="str">
        <f t="shared" si="2"/>
        <v/>
      </c>
      <c r="G13" s="40" t="str">
        <f t="shared" si="1"/>
        <v/>
      </c>
      <c r="H13" s="23" t="str">
        <f t="shared" si="3"/>
        <v>wird errechnet</v>
      </c>
      <c r="I13" s="4"/>
      <c r="J13" s="61">
        <f>DATE(YEAR($J$7)-12,MONTH($J$7),DAY($J$7)+1)</f>
        <v>41275</v>
      </c>
      <c r="K13" s="61">
        <f>DATE(YEAR($J$7)-10,MONTH($J$7),DAY($J$7))</f>
        <v>42004</v>
      </c>
      <c r="L13" s="59" t="s">
        <v>84</v>
      </c>
      <c r="M13" s="62">
        <f t="shared" si="4"/>
        <v>11</v>
      </c>
      <c r="N13" s="62">
        <f t="shared" si="5"/>
        <v>10</v>
      </c>
      <c r="O13" s="2"/>
      <c r="R13" s="1"/>
      <c r="S13" s="1"/>
    </row>
    <row r="14" spans="1:27" ht="20.25" customHeight="1" thickBot="1" x14ac:dyDescent="0.35">
      <c r="A14" s="37"/>
      <c r="B14" s="38"/>
      <c r="C14" s="19" t="str">
        <f t="shared" si="6"/>
        <v/>
      </c>
      <c r="D14" s="18" t="s">
        <v>79</v>
      </c>
      <c r="E14" s="20" t="str">
        <f t="shared" si="0"/>
        <v>wird automatisch befüllt</v>
      </c>
      <c r="F14" s="19" t="str">
        <f t="shared" si="2"/>
        <v/>
      </c>
      <c r="G14" s="39" t="str">
        <f t="shared" si="1"/>
        <v/>
      </c>
      <c r="H14" s="23" t="str">
        <f t="shared" si="3"/>
        <v>wird errechnet</v>
      </c>
      <c r="I14" s="4"/>
      <c r="J14" s="61">
        <f>DATE(YEAR($J$7)-10,MONTH($J$7),DAY($J$7)+1)</f>
        <v>42005</v>
      </c>
      <c r="K14" s="61">
        <f>DATE(YEAR($J$7),MONTH($J$7),DAY($J$7))</f>
        <v>45657</v>
      </c>
      <c r="L14" s="59" t="s">
        <v>84</v>
      </c>
      <c r="M14" s="62">
        <f t="shared" si="4"/>
        <v>9</v>
      </c>
      <c r="N14" s="62">
        <f t="shared" si="5"/>
        <v>0</v>
      </c>
      <c r="O14" s="2"/>
    </row>
    <row r="15" spans="1:27" ht="20.25" customHeight="1" thickBot="1" x14ac:dyDescent="0.3">
      <c r="A15" s="17"/>
      <c r="B15" s="18"/>
      <c r="C15" s="21" t="str">
        <f t="shared" si="6"/>
        <v/>
      </c>
      <c r="D15" s="18" t="s">
        <v>79</v>
      </c>
      <c r="E15" s="20" t="str">
        <f t="shared" si="0"/>
        <v>wird automatisch befüllt</v>
      </c>
      <c r="F15" s="21" t="str">
        <f t="shared" si="2"/>
        <v/>
      </c>
      <c r="G15" s="40" t="str">
        <f t="shared" si="1"/>
        <v/>
      </c>
      <c r="H15" s="23" t="str">
        <f t="shared" si="3"/>
        <v>wird errechnet</v>
      </c>
      <c r="I15" s="4"/>
      <c r="J15" s="59"/>
      <c r="K15" s="59"/>
      <c r="L15" s="59" t="s">
        <v>85</v>
      </c>
      <c r="M15" s="59"/>
      <c r="N15" s="59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 spans="1:27" ht="20.25" customHeight="1" thickBot="1" x14ac:dyDescent="0.3">
      <c r="A16" s="37"/>
      <c r="B16" s="38"/>
      <c r="C16" s="19" t="str">
        <f t="shared" si="6"/>
        <v/>
      </c>
      <c r="D16" s="18" t="s">
        <v>79</v>
      </c>
      <c r="E16" s="20" t="str">
        <f t="shared" si="0"/>
        <v>wird automatisch befüllt</v>
      </c>
      <c r="F16" s="19" t="str">
        <f t="shared" si="2"/>
        <v/>
      </c>
      <c r="G16" s="39" t="str">
        <f t="shared" si="1"/>
        <v/>
      </c>
      <c r="H16" s="23" t="str">
        <f t="shared" si="3"/>
        <v>wird errechnet</v>
      </c>
      <c r="I16" s="4"/>
      <c r="J16" s="59"/>
      <c r="K16" s="59"/>
      <c r="L16" s="59"/>
      <c r="M16" s="59"/>
      <c r="N16" s="59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 spans="1:27" ht="20.25" customHeight="1" thickBot="1" x14ac:dyDescent="0.3">
      <c r="A17" s="17"/>
      <c r="B17" s="18"/>
      <c r="C17" s="21" t="str">
        <f t="shared" si="6"/>
        <v/>
      </c>
      <c r="D17" s="18" t="s">
        <v>79</v>
      </c>
      <c r="E17" s="20" t="str">
        <f t="shared" si="0"/>
        <v>wird automatisch befüllt</v>
      </c>
      <c r="F17" s="21" t="str">
        <f t="shared" si="2"/>
        <v/>
      </c>
      <c r="G17" s="40" t="str">
        <f t="shared" si="1"/>
        <v/>
      </c>
      <c r="H17" s="23" t="str">
        <f t="shared" si="3"/>
        <v>wird errechnet</v>
      </c>
      <c r="I17" s="4"/>
      <c r="J17" s="59"/>
      <c r="K17" s="59"/>
      <c r="L17" s="59"/>
      <c r="M17" s="59"/>
      <c r="N17" s="59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1:27" ht="20.25" customHeight="1" thickBot="1" x14ac:dyDescent="0.3">
      <c r="A18" s="37"/>
      <c r="B18" s="38"/>
      <c r="C18" s="19" t="str">
        <f t="shared" si="6"/>
        <v/>
      </c>
      <c r="D18" s="18" t="s">
        <v>79</v>
      </c>
      <c r="E18" s="20" t="str">
        <f t="shared" si="0"/>
        <v>wird automatisch befüllt</v>
      </c>
      <c r="F18" s="19" t="str">
        <f t="shared" si="2"/>
        <v/>
      </c>
      <c r="G18" s="39" t="str">
        <f t="shared" si="1"/>
        <v/>
      </c>
      <c r="H18" s="23" t="str">
        <f t="shared" si="3"/>
        <v>wird errechnet</v>
      </c>
      <c r="I18" s="4"/>
      <c r="J18" s="59"/>
      <c r="K18" s="59"/>
      <c r="L18" s="59"/>
      <c r="M18" s="59"/>
      <c r="N18" s="59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</row>
    <row r="19" spans="1:27" ht="20.25" customHeight="1" thickBot="1" x14ac:dyDescent="0.3">
      <c r="A19" s="17"/>
      <c r="B19" s="18"/>
      <c r="C19" s="21" t="str">
        <f t="shared" si="6"/>
        <v/>
      </c>
      <c r="D19" s="18" t="s">
        <v>79</v>
      </c>
      <c r="E19" s="20" t="str">
        <f t="shared" si="0"/>
        <v>wird automatisch befüllt</v>
      </c>
      <c r="F19" s="21" t="str">
        <f t="shared" si="2"/>
        <v/>
      </c>
      <c r="G19" s="40" t="str">
        <f t="shared" si="1"/>
        <v/>
      </c>
      <c r="H19" s="23" t="str">
        <f t="shared" si="3"/>
        <v>wird errechnet</v>
      </c>
      <c r="I19" s="4"/>
      <c r="J19" s="59" t="s">
        <v>79</v>
      </c>
      <c r="K19" s="59" t="s">
        <v>80</v>
      </c>
      <c r="L19" s="63"/>
      <c r="M19" s="63"/>
      <c r="N19" s="63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0"/>
      <c r="AA19" s="10"/>
    </row>
    <row r="20" spans="1:27" ht="20.25" customHeight="1" thickBot="1" x14ac:dyDescent="0.3">
      <c r="A20" s="37"/>
      <c r="B20" s="38"/>
      <c r="C20" s="19" t="str">
        <f t="shared" si="6"/>
        <v/>
      </c>
      <c r="D20" s="18" t="s">
        <v>79</v>
      </c>
      <c r="E20" s="20" t="str">
        <f t="shared" si="0"/>
        <v>wird automatisch befüllt</v>
      </c>
      <c r="F20" s="19" t="str">
        <f t="shared" si="2"/>
        <v/>
      </c>
      <c r="G20" s="39" t="str">
        <f t="shared" si="1"/>
        <v/>
      </c>
      <c r="H20" s="23" t="str">
        <f t="shared" si="3"/>
        <v>wird errechnet</v>
      </c>
      <c r="I20" s="4"/>
      <c r="J20" s="59" t="s">
        <v>0</v>
      </c>
      <c r="K20" s="59" t="s">
        <v>33</v>
      </c>
      <c r="L20" s="63"/>
      <c r="M20" s="63"/>
      <c r="N20" s="63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0"/>
      <c r="AA20" s="10"/>
    </row>
    <row r="21" spans="1:27" ht="20.25" customHeight="1" thickBot="1" x14ac:dyDescent="0.3">
      <c r="A21" s="17"/>
      <c r="B21" s="18"/>
      <c r="C21" s="21" t="str">
        <f t="shared" si="6"/>
        <v/>
      </c>
      <c r="D21" s="18" t="s">
        <v>79</v>
      </c>
      <c r="E21" s="20" t="str">
        <f t="shared" si="0"/>
        <v>wird automatisch befüllt</v>
      </c>
      <c r="F21" s="21" t="str">
        <f t="shared" si="2"/>
        <v/>
      </c>
      <c r="G21" s="40" t="str">
        <f t="shared" si="1"/>
        <v/>
      </c>
      <c r="H21" s="23" t="str">
        <f t="shared" si="3"/>
        <v>wird errechnet</v>
      </c>
      <c r="I21" s="4"/>
      <c r="J21" s="59" t="s">
        <v>10</v>
      </c>
      <c r="K21" s="59" t="s">
        <v>7</v>
      </c>
      <c r="L21" s="63"/>
      <c r="M21" s="63"/>
      <c r="N21" s="63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0"/>
      <c r="AA21" s="10"/>
    </row>
    <row r="22" spans="1:27" ht="20.25" customHeight="1" thickBot="1" x14ac:dyDescent="0.3">
      <c r="A22" s="37"/>
      <c r="B22" s="38"/>
      <c r="C22" s="19" t="str">
        <f t="shared" si="6"/>
        <v/>
      </c>
      <c r="D22" s="18" t="s">
        <v>79</v>
      </c>
      <c r="E22" s="20" t="str">
        <f t="shared" si="0"/>
        <v>wird automatisch befüllt</v>
      </c>
      <c r="F22" s="19" t="str">
        <f t="shared" si="2"/>
        <v/>
      </c>
      <c r="G22" s="39" t="str">
        <f t="shared" si="1"/>
        <v/>
      </c>
      <c r="H22" s="23" t="str">
        <f t="shared" si="3"/>
        <v>wird errechnet</v>
      </c>
      <c r="I22" s="4"/>
      <c r="J22" s="63" t="s">
        <v>34</v>
      </c>
      <c r="K22" s="59" t="s">
        <v>15</v>
      </c>
      <c r="L22" s="63"/>
      <c r="M22" s="63"/>
      <c r="N22" s="63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0"/>
      <c r="AA22" s="10"/>
    </row>
    <row r="23" spans="1:27" ht="20.25" customHeight="1" thickBot="1" x14ac:dyDescent="0.3">
      <c r="A23" s="17"/>
      <c r="B23" s="18"/>
      <c r="C23" s="21" t="str">
        <f t="shared" si="6"/>
        <v/>
      </c>
      <c r="D23" s="18" t="s">
        <v>79</v>
      </c>
      <c r="E23" s="20" t="str">
        <f t="shared" si="0"/>
        <v>wird automatisch befüllt</v>
      </c>
      <c r="F23" s="21" t="str">
        <f t="shared" si="2"/>
        <v/>
      </c>
      <c r="G23" s="40" t="str">
        <f t="shared" si="1"/>
        <v/>
      </c>
      <c r="H23" s="23" t="str">
        <f t="shared" si="3"/>
        <v>wird errechnet</v>
      </c>
      <c r="I23" s="4"/>
      <c r="J23" s="63" t="s">
        <v>14</v>
      </c>
      <c r="K23" s="59" t="s">
        <v>15</v>
      </c>
      <c r="L23" s="63"/>
      <c r="M23" s="63"/>
      <c r="N23" s="63"/>
      <c r="O23" s="11"/>
      <c r="P23" s="11"/>
      <c r="Q23" s="11"/>
      <c r="R23" s="11"/>
      <c r="S23" s="11"/>
      <c r="T23" s="12"/>
      <c r="U23" s="11"/>
      <c r="V23" s="11"/>
      <c r="W23" s="11"/>
      <c r="X23" s="11"/>
      <c r="Y23" s="11"/>
      <c r="Z23" s="10"/>
      <c r="AA23" s="10"/>
    </row>
    <row r="24" spans="1:27" ht="20.25" customHeight="1" thickBot="1" x14ac:dyDescent="0.3">
      <c r="A24" s="37"/>
      <c r="B24" s="38"/>
      <c r="C24" s="19" t="str">
        <f t="shared" si="6"/>
        <v/>
      </c>
      <c r="D24" s="18" t="s">
        <v>79</v>
      </c>
      <c r="E24" s="20" t="str">
        <f t="shared" si="0"/>
        <v>wird automatisch befüllt</v>
      </c>
      <c r="F24" s="19" t="str">
        <f t="shared" si="2"/>
        <v/>
      </c>
      <c r="G24" s="39" t="str">
        <f t="shared" si="1"/>
        <v/>
      </c>
      <c r="H24" s="23" t="str">
        <f t="shared" si="3"/>
        <v>wird errechnet</v>
      </c>
      <c r="I24" s="4"/>
      <c r="J24" s="59" t="s">
        <v>1</v>
      </c>
      <c r="K24" s="59" t="s">
        <v>33</v>
      </c>
      <c r="L24" s="63"/>
      <c r="M24" s="63"/>
      <c r="N24" s="63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0"/>
      <c r="AA24" s="10"/>
    </row>
    <row r="25" spans="1:27" ht="20.25" customHeight="1" thickBot="1" x14ac:dyDescent="0.3">
      <c r="A25" s="41"/>
      <c r="B25" s="18"/>
      <c r="C25" s="21" t="str">
        <f t="shared" si="6"/>
        <v/>
      </c>
      <c r="D25" s="18" t="s">
        <v>79</v>
      </c>
      <c r="E25" s="20" t="str">
        <f t="shared" si="0"/>
        <v>wird automatisch befüllt</v>
      </c>
      <c r="F25" s="42" t="str">
        <f t="shared" si="2"/>
        <v/>
      </c>
      <c r="G25" s="40" t="str">
        <f t="shared" si="1"/>
        <v/>
      </c>
      <c r="H25" s="23" t="str">
        <f t="shared" si="3"/>
        <v>wird errechnet</v>
      </c>
      <c r="I25" s="4"/>
      <c r="J25" s="63" t="s">
        <v>16</v>
      </c>
      <c r="K25" s="59" t="s">
        <v>15</v>
      </c>
      <c r="L25" s="59"/>
      <c r="M25" s="59"/>
      <c r="N25" s="59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 ht="20.25" customHeight="1" thickBot="1" x14ac:dyDescent="0.3">
      <c r="A26" s="37"/>
      <c r="B26" s="38"/>
      <c r="C26" s="19" t="str">
        <f t="shared" si="6"/>
        <v/>
      </c>
      <c r="D26" s="18" t="s">
        <v>79</v>
      </c>
      <c r="E26" s="20" t="str">
        <f t="shared" si="0"/>
        <v>wird automatisch befüllt</v>
      </c>
      <c r="F26" s="19" t="str">
        <f t="shared" si="2"/>
        <v/>
      </c>
      <c r="G26" s="39" t="str">
        <f t="shared" si="1"/>
        <v/>
      </c>
      <c r="H26" s="23" t="str">
        <f t="shared" si="3"/>
        <v>wird errechnet</v>
      </c>
      <c r="I26" s="4"/>
      <c r="J26" s="63" t="s">
        <v>17</v>
      </c>
      <c r="K26" s="59" t="s">
        <v>15</v>
      </c>
      <c r="L26" s="59"/>
      <c r="M26" s="59"/>
      <c r="N26" s="59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1:27" ht="20.25" customHeight="1" thickBot="1" x14ac:dyDescent="0.3">
      <c r="A27" s="41"/>
      <c r="B27" s="18"/>
      <c r="C27" s="21" t="str">
        <f t="shared" si="6"/>
        <v/>
      </c>
      <c r="D27" s="18" t="s">
        <v>79</v>
      </c>
      <c r="E27" s="20" t="str">
        <f t="shared" si="0"/>
        <v>wird automatisch befüllt</v>
      </c>
      <c r="F27" s="42" t="str">
        <f t="shared" si="2"/>
        <v/>
      </c>
      <c r="G27" s="40" t="str">
        <f t="shared" si="1"/>
        <v/>
      </c>
      <c r="H27" s="23" t="str">
        <f t="shared" si="3"/>
        <v>wird errechnet</v>
      </c>
      <c r="I27" s="4"/>
      <c r="J27" s="59" t="s">
        <v>39</v>
      </c>
      <c r="K27" s="59" t="s">
        <v>7</v>
      </c>
      <c r="L27" s="59"/>
      <c r="M27" s="59"/>
      <c r="N27" s="59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1:27" ht="20.25" customHeight="1" thickBot="1" x14ac:dyDescent="0.3">
      <c r="A28" s="37"/>
      <c r="B28" s="38"/>
      <c r="C28" s="19" t="str">
        <f t="shared" si="6"/>
        <v/>
      </c>
      <c r="D28" s="18" t="s">
        <v>79</v>
      </c>
      <c r="E28" s="20" t="str">
        <f t="shared" si="0"/>
        <v>wird automatisch befüllt</v>
      </c>
      <c r="F28" s="19" t="str">
        <f t="shared" si="2"/>
        <v/>
      </c>
      <c r="G28" s="39" t="str">
        <f t="shared" si="1"/>
        <v/>
      </c>
      <c r="H28" s="23" t="str">
        <f t="shared" si="3"/>
        <v>wird errechnet</v>
      </c>
      <c r="I28" s="4"/>
      <c r="J28" s="59" t="s">
        <v>2</v>
      </c>
      <c r="K28" s="59" t="s">
        <v>33</v>
      </c>
      <c r="L28" s="59"/>
      <c r="M28" s="59"/>
      <c r="N28" s="59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1:27" ht="20.25" customHeight="1" thickBot="1" x14ac:dyDescent="0.3">
      <c r="A29" s="41"/>
      <c r="B29" s="18"/>
      <c r="C29" s="21" t="str">
        <f t="shared" si="6"/>
        <v/>
      </c>
      <c r="D29" s="18" t="s">
        <v>79</v>
      </c>
      <c r="E29" s="20" t="str">
        <f t="shared" si="0"/>
        <v>wird automatisch befüllt</v>
      </c>
      <c r="F29" s="42" t="str">
        <f t="shared" si="2"/>
        <v/>
      </c>
      <c r="G29" s="40" t="str">
        <f t="shared" si="1"/>
        <v/>
      </c>
      <c r="H29" s="23" t="str">
        <f t="shared" si="3"/>
        <v>wird errechnet</v>
      </c>
      <c r="I29" s="4"/>
      <c r="J29" s="59" t="s">
        <v>40</v>
      </c>
      <c r="K29" s="59" t="s">
        <v>7</v>
      </c>
      <c r="L29" s="59"/>
      <c r="M29" s="59"/>
      <c r="N29" s="59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</row>
    <row r="30" spans="1:27" ht="20.25" customHeight="1" thickBot="1" x14ac:dyDescent="0.3">
      <c r="A30" s="37"/>
      <c r="B30" s="38"/>
      <c r="C30" s="19" t="str">
        <f t="shared" si="6"/>
        <v/>
      </c>
      <c r="D30" s="18" t="s">
        <v>79</v>
      </c>
      <c r="E30" s="20" t="str">
        <f t="shared" si="0"/>
        <v>wird automatisch befüllt</v>
      </c>
      <c r="F30" s="19" t="str">
        <f t="shared" si="2"/>
        <v/>
      </c>
      <c r="G30" s="39" t="str">
        <f t="shared" si="1"/>
        <v/>
      </c>
      <c r="H30" s="23" t="str">
        <f t="shared" si="3"/>
        <v>wird errechnet</v>
      </c>
      <c r="I30" s="4"/>
      <c r="J30" s="59" t="s">
        <v>68</v>
      </c>
      <c r="K30" s="59" t="s">
        <v>32</v>
      </c>
      <c r="L30" s="63"/>
      <c r="M30" s="59"/>
      <c r="N30" s="59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</row>
    <row r="31" spans="1:27" ht="20.25" customHeight="1" thickBot="1" x14ac:dyDescent="0.3">
      <c r="A31" s="41"/>
      <c r="B31" s="18"/>
      <c r="C31" s="21" t="str">
        <f t="shared" si="6"/>
        <v/>
      </c>
      <c r="D31" s="18" t="s">
        <v>79</v>
      </c>
      <c r="E31" s="20" t="str">
        <f t="shared" si="0"/>
        <v>wird automatisch befüllt</v>
      </c>
      <c r="F31" s="42" t="str">
        <f t="shared" si="2"/>
        <v/>
      </c>
      <c r="G31" s="40" t="str">
        <f t="shared" si="1"/>
        <v/>
      </c>
      <c r="H31" s="23" t="str">
        <f t="shared" si="3"/>
        <v>wird errechnet</v>
      </c>
      <c r="I31" s="4"/>
      <c r="J31" s="59" t="s">
        <v>46</v>
      </c>
      <c r="K31" s="59" t="s">
        <v>25</v>
      </c>
      <c r="L31" s="63"/>
      <c r="M31" s="59"/>
      <c r="N31" s="59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</row>
    <row r="32" spans="1:27" ht="20.25" customHeight="1" thickBot="1" x14ac:dyDescent="0.3">
      <c r="A32" s="37"/>
      <c r="B32" s="38"/>
      <c r="C32" s="19" t="str">
        <f t="shared" si="6"/>
        <v/>
      </c>
      <c r="D32" s="18" t="s">
        <v>79</v>
      </c>
      <c r="E32" s="20" t="str">
        <f t="shared" si="0"/>
        <v>wird automatisch befüllt</v>
      </c>
      <c r="F32" s="19" t="str">
        <f t="shared" si="2"/>
        <v/>
      </c>
      <c r="G32" s="39" t="str">
        <f t="shared" si="1"/>
        <v/>
      </c>
      <c r="H32" s="23" t="str">
        <f t="shared" si="3"/>
        <v>wird errechnet</v>
      </c>
      <c r="I32" s="4"/>
      <c r="J32" s="59" t="s">
        <v>64</v>
      </c>
      <c r="K32" s="59" t="s">
        <v>33</v>
      </c>
      <c r="L32" s="63"/>
      <c r="M32" s="59"/>
      <c r="N32" s="59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</row>
    <row r="33" spans="1:27" ht="20.25" customHeight="1" thickBot="1" x14ac:dyDescent="0.3">
      <c r="A33" s="41"/>
      <c r="B33" s="18"/>
      <c r="C33" s="21" t="str">
        <f t="shared" si="6"/>
        <v/>
      </c>
      <c r="D33" s="18" t="s">
        <v>79</v>
      </c>
      <c r="E33" s="20" t="str">
        <f t="shared" si="0"/>
        <v>wird automatisch befüllt</v>
      </c>
      <c r="F33" s="42" t="str">
        <f t="shared" si="2"/>
        <v/>
      </c>
      <c r="G33" s="40" t="str">
        <f t="shared" si="1"/>
        <v/>
      </c>
      <c r="H33" s="23" t="str">
        <f t="shared" si="3"/>
        <v>wird errechnet</v>
      </c>
      <c r="I33" s="4"/>
      <c r="J33" s="59" t="s">
        <v>78</v>
      </c>
      <c r="K33" s="64" t="s">
        <v>23</v>
      </c>
      <c r="L33" s="63"/>
      <c r="M33" s="59"/>
      <c r="N33" s="59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</row>
    <row r="34" spans="1:27" ht="20.25" customHeight="1" thickBot="1" x14ac:dyDescent="0.3">
      <c r="A34" s="37"/>
      <c r="B34" s="38"/>
      <c r="C34" s="19" t="str">
        <f t="shared" si="6"/>
        <v/>
      </c>
      <c r="D34" s="18" t="s">
        <v>79</v>
      </c>
      <c r="E34" s="20" t="str">
        <f t="shared" si="0"/>
        <v>wird automatisch befüllt</v>
      </c>
      <c r="F34" s="19" t="str">
        <f t="shared" si="2"/>
        <v/>
      </c>
      <c r="G34" s="39" t="str">
        <f t="shared" si="1"/>
        <v/>
      </c>
      <c r="H34" s="23" t="str">
        <f t="shared" si="3"/>
        <v>wird errechnet</v>
      </c>
      <c r="I34" s="4"/>
      <c r="J34" s="59" t="s">
        <v>59</v>
      </c>
      <c r="K34" s="59" t="s">
        <v>33</v>
      </c>
      <c r="L34" s="63"/>
      <c r="M34" s="59"/>
      <c r="N34" s="59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</row>
    <row r="35" spans="1:27" ht="20.25" customHeight="1" thickBot="1" x14ac:dyDescent="0.3">
      <c r="A35" s="41"/>
      <c r="B35" s="18"/>
      <c r="C35" s="21" t="str">
        <f t="shared" si="6"/>
        <v/>
      </c>
      <c r="D35" s="18" t="s">
        <v>79</v>
      </c>
      <c r="E35" s="20" t="str">
        <f t="shared" si="0"/>
        <v>wird automatisch befüllt</v>
      </c>
      <c r="F35" s="42" t="str">
        <f t="shared" si="2"/>
        <v/>
      </c>
      <c r="G35" s="40" t="str">
        <f t="shared" si="1"/>
        <v/>
      </c>
      <c r="H35" s="23" t="str">
        <f t="shared" si="3"/>
        <v>wird errechnet</v>
      </c>
      <c r="I35" s="4"/>
      <c r="J35" s="59" t="s">
        <v>9</v>
      </c>
      <c r="K35" s="59" t="s">
        <v>7</v>
      </c>
      <c r="L35" s="63"/>
      <c r="M35" s="59"/>
      <c r="N35" s="59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 spans="1:27" ht="20.25" customHeight="1" thickBot="1" x14ac:dyDescent="0.3">
      <c r="A36" s="37"/>
      <c r="B36" s="38"/>
      <c r="C36" s="19" t="str">
        <f t="shared" si="6"/>
        <v/>
      </c>
      <c r="D36" s="18" t="s">
        <v>79</v>
      </c>
      <c r="E36" s="20" t="str">
        <f t="shared" si="0"/>
        <v>wird automatisch befüllt</v>
      </c>
      <c r="F36" s="19" t="str">
        <f t="shared" si="2"/>
        <v/>
      </c>
      <c r="G36" s="39" t="str">
        <f t="shared" si="1"/>
        <v/>
      </c>
      <c r="H36" s="23" t="str">
        <f t="shared" si="3"/>
        <v>wird errechnet</v>
      </c>
      <c r="I36" s="4"/>
      <c r="J36" s="59" t="s">
        <v>69</v>
      </c>
      <c r="K36" s="59" t="s">
        <v>32</v>
      </c>
      <c r="L36" s="63"/>
      <c r="M36" s="59"/>
      <c r="N36" s="59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 spans="1:27" ht="20.25" customHeight="1" thickBot="1" x14ac:dyDescent="0.3">
      <c r="A37" s="41"/>
      <c r="B37" s="18"/>
      <c r="C37" s="21" t="str">
        <f t="shared" si="6"/>
        <v/>
      </c>
      <c r="D37" s="18" t="s">
        <v>79</v>
      </c>
      <c r="E37" s="20" t="str">
        <f t="shared" si="0"/>
        <v>wird automatisch befüllt</v>
      </c>
      <c r="F37" s="42" t="str">
        <f t="shared" si="2"/>
        <v/>
      </c>
      <c r="G37" s="40" t="str">
        <f t="shared" si="1"/>
        <v/>
      </c>
      <c r="H37" s="23" t="str">
        <f t="shared" si="3"/>
        <v>wird errechnet</v>
      </c>
      <c r="I37" s="4"/>
      <c r="J37" s="59" t="s">
        <v>41</v>
      </c>
      <c r="K37" s="59" t="s">
        <v>7</v>
      </c>
      <c r="L37" s="63"/>
      <c r="M37" s="59"/>
      <c r="N37" s="59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1:27" ht="20.25" customHeight="1" thickBot="1" x14ac:dyDescent="0.3">
      <c r="A38" s="37"/>
      <c r="B38" s="38"/>
      <c r="C38" s="19" t="str">
        <f t="shared" si="6"/>
        <v/>
      </c>
      <c r="D38" s="18" t="s">
        <v>79</v>
      </c>
      <c r="E38" s="20" t="str">
        <f t="shared" si="0"/>
        <v>wird automatisch befüllt</v>
      </c>
      <c r="F38" s="19" t="str">
        <f t="shared" si="2"/>
        <v/>
      </c>
      <c r="G38" s="39" t="str">
        <f t="shared" si="1"/>
        <v/>
      </c>
      <c r="H38" s="23" t="str">
        <f t="shared" si="3"/>
        <v>wird errechnet</v>
      </c>
      <c r="I38" s="4"/>
      <c r="J38" s="59" t="s">
        <v>42</v>
      </c>
      <c r="K38" s="59" t="s">
        <v>7</v>
      </c>
      <c r="L38" s="63"/>
      <c r="M38" s="59"/>
      <c r="N38" s="59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</row>
    <row r="39" spans="1:27" ht="20.25" customHeight="1" thickBot="1" x14ac:dyDescent="0.3">
      <c r="A39" s="41"/>
      <c r="B39" s="18"/>
      <c r="C39" s="21" t="str">
        <f t="shared" si="6"/>
        <v/>
      </c>
      <c r="D39" s="18" t="s">
        <v>79</v>
      </c>
      <c r="E39" s="20" t="str">
        <f t="shared" si="0"/>
        <v>wird automatisch befüllt</v>
      </c>
      <c r="F39" s="42" t="str">
        <f t="shared" si="2"/>
        <v/>
      </c>
      <c r="G39" s="40" t="str">
        <f t="shared" si="1"/>
        <v/>
      </c>
      <c r="H39" s="23" t="str">
        <f t="shared" si="3"/>
        <v>wird errechnet</v>
      </c>
      <c r="I39" s="4"/>
      <c r="J39" s="59" t="s">
        <v>60</v>
      </c>
      <c r="K39" s="59" t="s">
        <v>33</v>
      </c>
      <c r="L39" s="63"/>
      <c r="M39" s="59"/>
      <c r="N39" s="59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</row>
    <row r="40" spans="1:27" ht="20.25" customHeight="1" thickBot="1" x14ac:dyDescent="0.3">
      <c r="A40" s="37"/>
      <c r="B40" s="38"/>
      <c r="C40" s="19" t="str">
        <f t="shared" si="6"/>
        <v/>
      </c>
      <c r="D40" s="18" t="s">
        <v>79</v>
      </c>
      <c r="E40" s="20" t="str">
        <f t="shared" si="0"/>
        <v>wird automatisch befüllt</v>
      </c>
      <c r="F40" s="19" t="str">
        <f t="shared" si="2"/>
        <v/>
      </c>
      <c r="G40" s="39" t="str">
        <f t="shared" si="1"/>
        <v/>
      </c>
      <c r="H40" s="23" t="str">
        <f t="shared" si="3"/>
        <v>wird errechnet</v>
      </c>
      <c r="I40" s="4"/>
      <c r="J40" s="59" t="s">
        <v>61</v>
      </c>
      <c r="K40" s="59" t="s">
        <v>33</v>
      </c>
      <c r="L40" s="63"/>
      <c r="M40" s="59"/>
      <c r="N40" s="59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</row>
    <row r="41" spans="1:27" ht="20.25" customHeight="1" thickBot="1" x14ac:dyDescent="0.3">
      <c r="A41" s="17"/>
      <c r="B41" s="18"/>
      <c r="C41" s="21" t="str">
        <f t="shared" si="6"/>
        <v/>
      </c>
      <c r="D41" s="18" t="s">
        <v>79</v>
      </c>
      <c r="E41" s="20" t="str">
        <f t="shared" ref="E41:E72" si="7">IF(D41=$J$19,"wird automatisch befüllt",VLOOKUP(D41,$J$19:$K$88,2,FALSE))</f>
        <v>wird automatisch befüllt</v>
      </c>
      <c r="F41" s="21" t="str">
        <f t="shared" si="2"/>
        <v/>
      </c>
      <c r="G41" s="40" t="str">
        <f t="shared" ref="G41:G72" si="8">IF((A41="")+(B41=""),"",IFERROR(IF(H41=$L$10,$L$15,IF(H41&lt;&gt;$L$10,"Stellung",)),""))</f>
        <v/>
      </c>
      <c r="H41" s="23" t="str">
        <f t="shared" si="3"/>
        <v>wird errechnet</v>
      </c>
      <c r="I41" s="4"/>
      <c r="J41" s="59" t="s">
        <v>47</v>
      </c>
      <c r="K41" s="59" t="s">
        <v>25</v>
      </c>
      <c r="L41" s="59"/>
      <c r="M41" s="59"/>
      <c r="N41" s="59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</row>
    <row r="42" spans="1:27" ht="20.25" customHeight="1" thickBot="1" x14ac:dyDescent="0.3">
      <c r="A42" s="37"/>
      <c r="B42" s="38"/>
      <c r="C42" s="19" t="str">
        <f t="shared" si="6"/>
        <v/>
      </c>
      <c r="D42" s="18" t="s">
        <v>79</v>
      </c>
      <c r="E42" s="20" t="str">
        <f t="shared" si="7"/>
        <v>wird automatisch befüllt</v>
      </c>
      <c r="F42" s="19" t="str">
        <f t="shared" si="2"/>
        <v/>
      </c>
      <c r="G42" s="39" t="str">
        <f t="shared" si="8"/>
        <v/>
      </c>
      <c r="H42" s="23" t="str">
        <f t="shared" si="3"/>
        <v>wird errechnet</v>
      </c>
      <c r="I42" s="4"/>
      <c r="J42" s="63" t="s">
        <v>35</v>
      </c>
      <c r="K42" s="59" t="s">
        <v>15</v>
      </c>
      <c r="L42" s="59"/>
      <c r="M42" s="59"/>
      <c r="N42" s="59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</row>
    <row r="43" spans="1:27" ht="20.25" customHeight="1" thickBot="1" x14ac:dyDescent="0.3">
      <c r="A43" s="17"/>
      <c r="B43" s="18"/>
      <c r="C43" s="21" t="str">
        <f t="shared" si="6"/>
        <v/>
      </c>
      <c r="D43" s="18" t="s">
        <v>79</v>
      </c>
      <c r="E43" s="20" t="str">
        <f t="shared" si="7"/>
        <v>wird automatisch befüllt</v>
      </c>
      <c r="F43" s="21" t="str">
        <f t="shared" si="2"/>
        <v/>
      </c>
      <c r="G43" s="40" t="str">
        <f t="shared" si="8"/>
        <v/>
      </c>
      <c r="H43" s="23" t="str">
        <f t="shared" si="3"/>
        <v>wird errechnet</v>
      </c>
      <c r="I43" s="4"/>
      <c r="J43" s="63" t="s">
        <v>18</v>
      </c>
      <c r="K43" s="59" t="s">
        <v>15</v>
      </c>
      <c r="L43" s="64"/>
      <c r="M43" s="59"/>
      <c r="N43" s="59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</row>
    <row r="44" spans="1:27" ht="20.25" customHeight="1" thickBot="1" x14ac:dyDescent="0.3">
      <c r="A44" s="37"/>
      <c r="B44" s="38"/>
      <c r="C44" s="19" t="str">
        <f t="shared" si="6"/>
        <v/>
      </c>
      <c r="D44" s="18" t="s">
        <v>79</v>
      </c>
      <c r="E44" s="20" t="str">
        <f t="shared" si="7"/>
        <v>wird automatisch befüllt</v>
      </c>
      <c r="F44" s="19" t="str">
        <f t="shared" si="2"/>
        <v/>
      </c>
      <c r="G44" s="39" t="str">
        <f t="shared" si="8"/>
        <v/>
      </c>
      <c r="H44" s="23" t="str">
        <f t="shared" si="3"/>
        <v>wird errechnet</v>
      </c>
      <c r="I44" s="4"/>
      <c r="J44" s="59" t="s">
        <v>48</v>
      </c>
      <c r="K44" s="59" t="s">
        <v>25</v>
      </c>
      <c r="L44" s="59"/>
      <c r="M44" s="59"/>
      <c r="N44" s="59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1:27" ht="20.25" customHeight="1" thickBot="1" x14ac:dyDescent="0.3">
      <c r="A45" s="17"/>
      <c r="B45" s="18"/>
      <c r="C45" s="21" t="str">
        <f t="shared" si="6"/>
        <v/>
      </c>
      <c r="D45" s="18" t="s">
        <v>79</v>
      </c>
      <c r="E45" s="20" t="str">
        <f t="shared" si="7"/>
        <v>wird automatisch befüllt</v>
      </c>
      <c r="F45" s="21" t="str">
        <f t="shared" si="2"/>
        <v/>
      </c>
      <c r="G45" s="40" t="str">
        <f t="shared" si="8"/>
        <v/>
      </c>
      <c r="H45" s="23" t="str">
        <f t="shared" si="3"/>
        <v>wird errechnet</v>
      </c>
      <c r="I45" s="4"/>
      <c r="J45" s="59" t="s">
        <v>43</v>
      </c>
      <c r="K45" s="59" t="s">
        <v>7</v>
      </c>
      <c r="L45" s="59"/>
      <c r="M45" s="59"/>
      <c r="N45" s="59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</row>
    <row r="46" spans="1:27" ht="20.25" customHeight="1" thickBot="1" x14ac:dyDescent="0.3">
      <c r="A46" s="37"/>
      <c r="B46" s="38"/>
      <c r="C46" s="19" t="str">
        <f t="shared" si="6"/>
        <v/>
      </c>
      <c r="D46" s="18" t="s">
        <v>79</v>
      </c>
      <c r="E46" s="20" t="str">
        <f t="shared" si="7"/>
        <v>wird automatisch befüllt</v>
      </c>
      <c r="F46" s="19" t="str">
        <f t="shared" si="2"/>
        <v/>
      </c>
      <c r="G46" s="39" t="str">
        <f t="shared" si="8"/>
        <v/>
      </c>
      <c r="H46" s="23" t="str">
        <f t="shared" si="3"/>
        <v>wird errechnet</v>
      </c>
      <c r="I46" s="4"/>
      <c r="J46" s="59" t="s">
        <v>65</v>
      </c>
      <c r="K46" s="59" t="s">
        <v>33</v>
      </c>
      <c r="L46" s="59"/>
      <c r="M46" s="59"/>
      <c r="N46" s="59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</row>
    <row r="47" spans="1:27" ht="20.25" customHeight="1" thickBot="1" x14ac:dyDescent="0.3">
      <c r="A47" s="17"/>
      <c r="B47" s="18"/>
      <c r="C47" s="21" t="str">
        <f t="shared" si="6"/>
        <v/>
      </c>
      <c r="D47" s="18" t="s">
        <v>79</v>
      </c>
      <c r="E47" s="20" t="str">
        <f t="shared" si="7"/>
        <v>wird automatisch befüllt</v>
      </c>
      <c r="F47" s="21" t="str">
        <f t="shared" si="2"/>
        <v/>
      </c>
      <c r="G47" s="40" t="str">
        <f t="shared" si="8"/>
        <v/>
      </c>
      <c r="H47" s="23" t="str">
        <f t="shared" si="3"/>
        <v>wird errechnet</v>
      </c>
      <c r="I47" s="4"/>
      <c r="J47" s="59" t="s">
        <v>44</v>
      </c>
      <c r="K47" s="59" t="s">
        <v>7</v>
      </c>
      <c r="L47" s="59"/>
      <c r="M47" s="59"/>
      <c r="N47" s="59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</row>
    <row r="48" spans="1:27" ht="20.25" customHeight="1" thickBot="1" x14ac:dyDescent="0.3">
      <c r="A48" s="37"/>
      <c r="B48" s="38"/>
      <c r="C48" s="19" t="str">
        <f t="shared" si="6"/>
        <v/>
      </c>
      <c r="D48" s="18" t="s">
        <v>79</v>
      </c>
      <c r="E48" s="20" t="str">
        <f t="shared" si="7"/>
        <v>wird automatisch befüllt</v>
      </c>
      <c r="F48" s="19" t="str">
        <f t="shared" si="2"/>
        <v/>
      </c>
      <c r="G48" s="39" t="str">
        <f t="shared" si="8"/>
        <v/>
      </c>
      <c r="H48" s="23" t="str">
        <f t="shared" si="3"/>
        <v>wird errechnet</v>
      </c>
      <c r="I48" s="4"/>
      <c r="J48" s="59" t="s">
        <v>49</v>
      </c>
      <c r="K48" s="59" t="s">
        <v>25</v>
      </c>
      <c r="L48" s="59"/>
      <c r="M48" s="59"/>
      <c r="N48" s="59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</row>
    <row r="49" spans="1:27" ht="20.25" customHeight="1" thickBot="1" x14ac:dyDescent="0.3">
      <c r="A49" s="17"/>
      <c r="B49" s="18"/>
      <c r="C49" s="21" t="str">
        <f t="shared" si="6"/>
        <v/>
      </c>
      <c r="D49" s="18" t="s">
        <v>79</v>
      </c>
      <c r="E49" s="20" t="str">
        <f t="shared" si="7"/>
        <v>wird automatisch befüllt</v>
      </c>
      <c r="F49" s="21" t="str">
        <f t="shared" si="2"/>
        <v/>
      </c>
      <c r="G49" s="40" t="str">
        <f t="shared" si="8"/>
        <v/>
      </c>
      <c r="H49" s="23" t="str">
        <f t="shared" si="3"/>
        <v>wird errechnet</v>
      </c>
      <c r="I49" s="4"/>
      <c r="J49" s="59" t="s">
        <v>70</v>
      </c>
      <c r="K49" s="59" t="s">
        <v>32</v>
      </c>
      <c r="L49" s="59"/>
      <c r="M49" s="59"/>
      <c r="N49" s="59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</row>
    <row r="50" spans="1:27" ht="20.25" customHeight="1" thickBot="1" x14ac:dyDescent="0.3">
      <c r="A50" s="37"/>
      <c r="B50" s="38"/>
      <c r="C50" s="19" t="str">
        <f t="shared" si="6"/>
        <v/>
      </c>
      <c r="D50" s="18" t="s">
        <v>79</v>
      </c>
      <c r="E50" s="20" t="str">
        <f t="shared" si="7"/>
        <v>wird automatisch befüllt</v>
      </c>
      <c r="F50" s="19" t="str">
        <f t="shared" si="2"/>
        <v/>
      </c>
      <c r="G50" s="39" t="str">
        <f t="shared" si="8"/>
        <v/>
      </c>
      <c r="H50" s="23" t="str">
        <f t="shared" si="3"/>
        <v>wird errechnet</v>
      </c>
      <c r="I50" s="4"/>
      <c r="J50" s="59" t="s">
        <v>24</v>
      </c>
      <c r="K50" s="64" t="s">
        <v>23</v>
      </c>
      <c r="L50" s="59"/>
      <c r="M50" s="59"/>
      <c r="N50" s="59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</row>
    <row r="51" spans="1:27" ht="20.25" customHeight="1" thickBot="1" x14ac:dyDescent="0.3">
      <c r="A51" s="17"/>
      <c r="B51" s="18"/>
      <c r="C51" s="21" t="str">
        <f t="shared" si="6"/>
        <v/>
      </c>
      <c r="D51" s="18" t="s">
        <v>79</v>
      </c>
      <c r="E51" s="20" t="str">
        <f t="shared" si="7"/>
        <v>wird automatisch befüllt</v>
      </c>
      <c r="F51" s="21" t="str">
        <f t="shared" si="2"/>
        <v/>
      </c>
      <c r="G51" s="40" t="str">
        <f t="shared" si="8"/>
        <v/>
      </c>
      <c r="H51" s="23" t="str">
        <f t="shared" si="3"/>
        <v>wird errechnet</v>
      </c>
      <c r="I51" s="4"/>
      <c r="J51" s="59" t="s">
        <v>50</v>
      </c>
      <c r="K51" s="59" t="s">
        <v>25</v>
      </c>
      <c r="L51" s="59"/>
      <c r="M51" s="59"/>
      <c r="N51" s="59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</row>
    <row r="52" spans="1:27" ht="20.25" customHeight="1" thickBot="1" x14ac:dyDescent="0.3">
      <c r="A52" s="37"/>
      <c r="B52" s="38"/>
      <c r="C52" s="19" t="str">
        <f t="shared" si="6"/>
        <v/>
      </c>
      <c r="D52" s="18" t="s">
        <v>79</v>
      </c>
      <c r="E52" s="20" t="str">
        <f t="shared" si="7"/>
        <v>wird automatisch befüllt</v>
      </c>
      <c r="F52" s="19" t="str">
        <f t="shared" si="2"/>
        <v/>
      </c>
      <c r="G52" s="39" t="str">
        <f t="shared" si="8"/>
        <v/>
      </c>
      <c r="H52" s="23" t="str">
        <f t="shared" si="3"/>
        <v>wird errechnet</v>
      </c>
      <c r="I52" s="4"/>
      <c r="J52" s="59" t="s">
        <v>62</v>
      </c>
      <c r="K52" s="59" t="s">
        <v>33</v>
      </c>
      <c r="L52" s="59"/>
      <c r="M52" s="59"/>
      <c r="N52" s="59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</row>
    <row r="53" spans="1:27" ht="20.25" customHeight="1" thickBot="1" x14ac:dyDescent="0.3">
      <c r="A53" s="17"/>
      <c r="B53" s="18"/>
      <c r="C53" s="21" t="str">
        <f t="shared" si="6"/>
        <v/>
      </c>
      <c r="D53" s="18" t="s">
        <v>79</v>
      </c>
      <c r="E53" s="20" t="str">
        <f t="shared" si="7"/>
        <v>wird automatisch befüllt</v>
      </c>
      <c r="F53" s="21" t="str">
        <f t="shared" si="2"/>
        <v/>
      </c>
      <c r="G53" s="40" t="str">
        <f t="shared" si="8"/>
        <v/>
      </c>
      <c r="H53" s="23" t="str">
        <f t="shared" si="3"/>
        <v>wird errechnet</v>
      </c>
      <c r="I53" s="4"/>
      <c r="J53" s="63" t="s">
        <v>36</v>
      </c>
      <c r="K53" s="59" t="s">
        <v>15</v>
      </c>
      <c r="L53" s="59"/>
      <c r="M53" s="59"/>
      <c r="N53" s="59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</row>
    <row r="54" spans="1:27" ht="20.25" customHeight="1" thickBot="1" x14ac:dyDescent="0.3">
      <c r="A54" s="37"/>
      <c r="B54" s="38"/>
      <c r="C54" s="19" t="str">
        <f t="shared" si="6"/>
        <v/>
      </c>
      <c r="D54" s="18" t="s">
        <v>79</v>
      </c>
      <c r="E54" s="20" t="str">
        <f t="shared" si="7"/>
        <v>wird automatisch befüllt</v>
      </c>
      <c r="F54" s="19" t="str">
        <f t="shared" si="2"/>
        <v/>
      </c>
      <c r="G54" s="39" t="str">
        <f t="shared" si="8"/>
        <v/>
      </c>
      <c r="H54" s="23" t="str">
        <f t="shared" si="3"/>
        <v>wird errechnet</v>
      </c>
      <c r="I54" s="4"/>
      <c r="J54" s="59" t="s">
        <v>45</v>
      </c>
      <c r="K54" s="59" t="s">
        <v>7</v>
      </c>
      <c r="L54" s="59"/>
      <c r="M54" s="59"/>
      <c r="N54" s="59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</row>
    <row r="55" spans="1:27" ht="20.25" customHeight="1" thickBot="1" x14ac:dyDescent="0.3">
      <c r="A55" s="17"/>
      <c r="B55" s="18"/>
      <c r="C55" s="21" t="str">
        <f t="shared" si="6"/>
        <v/>
      </c>
      <c r="D55" s="18" t="s">
        <v>79</v>
      </c>
      <c r="E55" s="20" t="str">
        <f t="shared" si="7"/>
        <v>wird automatisch befüllt</v>
      </c>
      <c r="F55" s="21" t="str">
        <f t="shared" si="2"/>
        <v/>
      </c>
      <c r="G55" s="40" t="str">
        <f t="shared" si="8"/>
        <v/>
      </c>
      <c r="H55" s="23" t="str">
        <f t="shared" si="3"/>
        <v>wird errechnet</v>
      </c>
      <c r="I55" s="4"/>
      <c r="J55" s="59" t="s">
        <v>13</v>
      </c>
      <c r="K55" s="59" t="s">
        <v>7</v>
      </c>
      <c r="L55" s="59"/>
      <c r="M55" s="59"/>
      <c r="N55" s="59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</row>
    <row r="56" spans="1:27" ht="20.25" customHeight="1" thickBot="1" x14ac:dyDescent="0.3">
      <c r="A56" s="37"/>
      <c r="B56" s="38"/>
      <c r="C56" s="19" t="str">
        <f t="shared" si="6"/>
        <v/>
      </c>
      <c r="D56" s="18" t="s">
        <v>79</v>
      </c>
      <c r="E56" s="20" t="str">
        <f t="shared" si="7"/>
        <v>wird automatisch befüllt</v>
      </c>
      <c r="F56" s="19" t="str">
        <f t="shared" si="2"/>
        <v/>
      </c>
      <c r="G56" s="39" t="str">
        <f t="shared" si="8"/>
        <v/>
      </c>
      <c r="H56" s="23" t="str">
        <f t="shared" si="3"/>
        <v>wird errechnet</v>
      </c>
      <c r="I56" s="4"/>
      <c r="J56" s="59" t="s">
        <v>21</v>
      </c>
      <c r="K56" s="59" t="s">
        <v>32</v>
      </c>
      <c r="L56" s="59"/>
      <c r="M56" s="59"/>
      <c r="N56" s="59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</row>
    <row r="57" spans="1:27" ht="20.25" customHeight="1" thickBot="1" x14ac:dyDescent="0.3">
      <c r="A57" s="17"/>
      <c r="B57" s="18"/>
      <c r="C57" s="21" t="str">
        <f t="shared" si="6"/>
        <v/>
      </c>
      <c r="D57" s="18" t="s">
        <v>79</v>
      </c>
      <c r="E57" s="20" t="str">
        <f t="shared" si="7"/>
        <v>wird automatisch befüllt</v>
      </c>
      <c r="F57" s="21" t="str">
        <f t="shared" si="2"/>
        <v/>
      </c>
      <c r="G57" s="40" t="str">
        <f t="shared" si="8"/>
        <v/>
      </c>
      <c r="H57" s="23" t="str">
        <f t="shared" si="3"/>
        <v>wird errechnet</v>
      </c>
      <c r="I57" s="4"/>
      <c r="J57" s="59" t="s">
        <v>22</v>
      </c>
      <c r="K57" s="64" t="s">
        <v>23</v>
      </c>
      <c r="L57" s="59"/>
      <c r="M57" s="59"/>
      <c r="N57" s="59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</row>
    <row r="58" spans="1:27" ht="20.25" customHeight="1" thickBot="1" x14ac:dyDescent="0.3">
      <c r="A58" s="37"/>
      <c r="B58" s="38"/>
      <c r="C58" s="19" t="str">
        <f t="shared" si="6"/>
        <v/>
      </c>
      <c r="D58" s="18" t="s">
        <v>79</v>
      </c>
      <c r="E58" s="20" t="str">
        <f t="shared" si="7"/>
        <v>wird automatisch befüllt</v>
      </c>
      <c r="F58" s="19" t="str">
        <f t="shared" si="2"/>
        <v/>
      </c>
      <c r="G58" s="39" t="str">
        <f t="shared" si="8"/>
        <v/>
      </c>
      <c r="H58" s="23" t="str">
        <f t="shared" si="3"/>
        <v>wird errechnet</v>
      </c>
      <c r="I58" s="4"/>
      <c r="J58" s="59" t="s">
        <v>51</v>
      </c>
      <c r="K58" s="59" t="s">
        <v>25</v>
      </c>
      <c r="L58" s="59"/>
      <c r="M58" s="59"/>
      <c r="N58" s="59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</row>
    <row r="59" spans="1:27" ht="20.25" customHeight="1" thickBot="1" x14ac:dyDescent="0.3">
      <c r="A59" s="17"/>
      <c r="B59" s="18"/>
      <c r="C59" s="21" t="str">
        <f t="shared" si="6"/>
        <v/>
      </c>
      <c r="D59" s="18" t="s">
        <v>79</v>
      </c>
      <c r="E59" s="20" t="str">
        <f t="shared" si="7"/>
        <v>wird automatisch befüllt</v>
      </c>
      <c r="F59" s="21" t="str">
        <f t="shared" si="2"/>
        <v/>
      </c>
      <c r="G59" s="40" t="str">
        <f t="shared" si="8"/>
        <v/>
      </c>
      <c r="H59" s="23" t="str">
        <f t="shared" si="3"/>
        <v>wird errechnet</v>
      </c>
      <c r="I59" s="4"/>
      <c r="J59" s="59" t="s">
        <v>71</v>
      </c>
      <c r="K59" s="59" t="s">
        <v>32</v>
      </c>
      <c r="L59" s="59"/>
      <c r="M59" s="59"/>
      <c r="N59" s="59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</row>
    <row r="60" spans="1:27" ht="20.25" customHeight="1" thickBot="1" x14ac:dyDescent="0.3">
      <c r="A60" s="37"/>
      <c r="B60" s="38"/>
      <c r="C60" s="19" t="str">
        <f t="shared" si="6"/>
        <v/>
      </c>
      <c r="D60" s="18" t="s">
        <v>79</v>
      </c>
      <c r="E60" s="20" t="str">
        <f t="shared" si="7"/>
        <v>wird automatisch befüllt</v>
      </c>
      <c r="F60" s="19" t="str">
        <f t="shared" si="2"/>
        <v/>
      </c>
      <c r="G60" s="39" t="str">
        <f t="shared" si="8"/>
        <v/>
      </c>
      <c r="H60" s="23" t="str">
        <f t="shared" si="3"/>
        <v>wird errechnet</v>
      </c>
      <c r="I60" s="4"/>
      <c r="J60" s="59" t="s">
        <v>52</v>
      </c>
      <c r="K60" s="59" t="s">
        <v>25</v>
      </c>
      <c r="L60" s="64"/>
      <c r="M60" s="59"/>
      <c r="N60" s="59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</row>
    <row r="61" spans="1:27" ht="20.25" customHeight="1" thickBot="1" x14ac:dyDescent="0.3">
      <c r="A61" s="17"/>
      <c r="B61" s="18"/>
      <c r="C61" s="21" t="str">
        <f t="shared" si="6"/>
        <v/>
      </c>
      <c r="D61" s="18" t="s">
        <v>79</v>
      </c>
      <c r="E61" s="20" t="str">
        <f t="shared" si="7"/>
        <v>wird automatisch befüllt</v>
      </c>
      <c r="F61" s="21" t="str">
        <f t="shared" si="2"/>
        <v/>
      </c>
      <c r="G61" s="40" t="str">
        <f t="shared" si="8"/>
        <v/>
      </c>
      <c r="H61" s="23" t="str">
        <f t="shared" si="3"/>
        <v>wird errechnet</v>
      </c>
      <c r="I61" s="4"/>
      <c r="J61" s="59" t="s">
        <v>6</v>
      </c>
      <c r="K61" s="59" t="s">
        <v>7</v>
      </c>
      <c r="L61" s="59"/>
      <c r="M61" s="59"/>
      <c r="N61" s="59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</row>
    <row r="62" spans="1:27" ht="20.25" customHeight="1" thickBot="1" x14ac:dyDescent="0.3">
      <c r="A62" s="37"/>
      <c r="B62" s="38"/>
      <c r="C62" s="19" t="str">
        <f t="shared" si="6"/>
        <v/>
      </c>
      <c r="D62" s="18" t="s">
        <v>79</v>
      </c>
      <c r="E62" s="20" t="str">
        <f t="shared" si="7"/>
        <v>wird automatisch befüllt</v>
      </c>
      <c r="F62" s="19" t="str">
        <f t="shared" si="2"/>
        <v/>
      </c>
      <c r="G62" s="39" t="str">
        <f t="shared" si="8"/>
        <v/>
      </c>
      <c r="H62" s="23" t="str">
        <f t="shared" si="3"/>
        <v>wird errechnet</v>
      </c>
      <c r="I62" s="4"/>
      <c r="J62" s="59" t="s">
        <v>26</v>
      </c>
      <c r="K62" s="59" t="s">
        <v>25</v>
      </c>
      <c r="L62" s="59"/>
      <c r="M62" s="59"/>
      <c r="N62" s="59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</row>
    <row r="63" spans="1:27" ht="20.25" customHeight="1" thickBot="1" x14ac:dyDescent="0.3">
      <c r="A63" s="17"/>
      <c r="B63" s="18"/>
      <c r="C63" s="21" t="str">
        <f t="shared" si="6"/>
        <v/>
      </c>
      <c r="D63" s="18" t="s">
        <v>79</v>
      </c>
      <c r="E63" s="20" t="str">
        <f t="shared" si="7"/>
        <v>wird automatisch befüllt</v>
      </c>
      <c r="F63" s="21" t="str">
        <f t="shared" si="2"/>
        <v/>
      </c>
      <c r="G63" s="40" t="str">
        <f t="shared" si="8"/>
        <v/>
      </c>
      <c r="H63" s="23" t="str">
        <f t="shared" si="3"/>
        <v>wird errechnet</v>
      </c>
      <c r="I63" s="4"/>
      <c r="J63" s="63" t="s">
        <v>19</v>
      </c>
      <c r="K63" s="59" t="s">
        <v>15</v>
      </c>
      <c r="L63" s="59"/>
      <c r="M63" s="59"/>
      <c r="N63" s="59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</row>
    <row r="64" spans="1:27" ht="20.25" customHeight="1" thickBot="1" x14ac:dyDescent="0.3">
      <c r="A64" s="37"/>
      <c r="B64" s="38"/>
      <c r="C64" s="19" t="str">
        <f t="shared" si="6"/>
        <v/>
      </c>
      <c r="D64" s="18" t="s">
        <v>79</v>
      </c>
      <c r="E64" s="20" t="str">
        <f t="shared" si="7"/>
        <v>wird automatisch befüllt</v>
      </c>
      <c r="F64" s="19" t="str">
        <f t="shared" si="2"/>
        <v/>
      </c>
      <c r="G64" s="39" t="str">
        <f t="shared" si="8"/>
        <v/>
      </c>
      <c r="H64" s="23" t="str">
        <f t="shared" si="3"/>
        <v>wird errechnet</v>
      </c>
      <c r="I64" s="4"/>
      <c r="J64" s="59" t="s">
        <v>53</v>
      </c>
      <c r="K64" s="59" t="s">
        <v>25</v>
      </c>
      <c r="L64" s="59"/>
      <c r="M64" s="59"/>
      <c r="N64" s="59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</row>
    <row r="65" spans="1:27" ht="20.25" customHeight="1" thickBot="1" x14ac:dyDescent="0.3">
      <c r="A65" s="17"/>
      <c r="B65" s="18"/>
      <c r="C65" s="21" t="str">
        <f t="shared" si="6"/>
        <v/>
      </c>
      <c r="D65" s="18" t="s">
        <v>79</v>
      </c>
      <c r="E65" s="20" t="str">
        <f t="shared" si="7"/>
        <v>wird automatisch befüllt</v>
      </c>
      <c r="F65" s="21" t="str">
        <f t="shared" si="2"/>
        <v/>
      </c>
      <c r="G65" s="40" t="str">
        <f t="shared" si="8"/>
        <v/>
      </c>
      <c r="H65" s="23" t="str">
        <f t="shared" si="3"/>
        <v>wird errechnet</v>
      </c>
      <c r="I65" s="4"/>
      <c r="J65" s="63" t="s">
        <v>37</v>
      </c>
      <c r="K65" s="59" t="s">
        <v>15</v>
      </c>
      <c r="L65" s="59"/>
      <c r="M65" s="59"/>
      <c r="N65" s="59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</row>
    <row r="66" spans="1:27" ht="20.25" customHeight="1" thickBot="1" x14ac:dyDescent="0.3">
      <c r="A66" s="37"/>
      <c r="B66" s="38"/>
      <c r="C66" s="19" t="str">
        <f t="shared" si="6"/>
        <v/>
      </c>
      <c r="D66" s="18" t="s">
        <v>79</v>
      </c>
      <c r="E66" s="20" t="str">
        <f t="shared" si="7"/>
        <v>wird automatisch befüllt</v>
      </c>
      <c r="F66" s="19" t="str">
        <f t="shared" si="2"/>
        <v/>
      </c>
      <c r="G66" s="39" t="str">
        <f t="shared" si="8"/>
        <v/>
      </c>
      <c r="H66" s="23" t="str">
        <f t="shared" si="3"/>
        <v>wird errechnet</v>
      </c>
      <c r="I66" s="4"/>
      <c r="J66" s="59" t="s">
        <v>54</v>
      </c>
      <c r="K66" s="59" t="s">
        <v>25</v>
      </c>
      <c r="L66" s="59"/>
      <c r="M66" s="59"/>
      <c r="N66" s="59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</row>
    <row r="67" spans="1:27" ht="20.25" customHeight="1" thickBot="1" x14ac:dyDescent="0.3">
      <c r="A67" s="17"/>
      <c r="B67" s="18"/>
      <c r="C67" s="21" t="str">
        <f t="shared" si="6"/>
        <v/>
      </c>
      <c r="D67" s="18" t="s">
        <v>79</v>
      </c>
      <c r="E67" s="20" t="str">
        <f t="shared" si="7"/>
        <v>wird automatisch befüllt</v>
      </c>
      <c r="F67" s="21" t="str">
        <f t="shared" si="2"/>
        <v/>
      </c>
      <c r="G67" s="40" t="str">
        <f t="shared" si="8"/>
        <v/>
      </c>
      <c r="H67" s="23" t="str">
        <f t="shared" si="3"/>
        <v>wird errechnet</v>
      </c>
      <c r="I67" s="4"/>
      <c r="J67" s="59" t="s">
        <v>3</v>
      </c>
      <c r="K67" s="59" t="s">
        <v>33</v>
      </c>
      <c r="L67" s="64"/>
      <c r="M67" s="59"/>
      <c r="N67" s="59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</row>
    <row r="68" spans="1:27" ht="20.25" customHeight="1" thickBot="1" x14ac:dyDescent="0.3">
      <c r="A68" s="37"/>
      <c r="B68" s="38"/>
      <c r="C68" s="19"/>
      <c r="D68" s="18" t="s">
        <v>79</v>
      </c>
      <c r="E68" s="20" t="str">
        <f t="shared" si="7"/>
        <v>wird automatisch befüllt</v>
      </c>
      <c r="F68" s="19" t="str">
        <f t="shared" si="2"/>
        <v/>
      </c>
      <c r="G68" s="39" t="str">
        <f t="shared" si="8"/>
        <v/>
      </c>
      <c r="H68" s="23" t="str">
        <f t="shared" si="3"/>
        <v>wird errechnet</v>
      </c>
      <c r="I68" s="4"/>
      <c r="J68" s="59" t="s">
        <v>63</v>
      </c>
      <c r="K68" s="59" t="s">
        <v>33</v>
      </c>
      <c r="L68" s="59"/>
      <c r="M68" s="59"/>
      <c r="N68" s="59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</row>
    <row r="69" spans="1:27" ht="20.25" customHeight="1" thickBot="1" x14ac:dyDescent="0.3">
      <c r="A69" s="17"/>
      <c r="B69" s="18"/>
      <c r="C69" s="21" t="str">
        <f t="shared" si="6"/>
        <v/>
      </c>
      <c r="D69" s="18" t="s">
        <v>79</v>
      </c>
      <c r="E69" s="20" t="str">
        <f t="shared" si="7"/>
        <v>wird automatisch befüllt</v>
      </c>
      <c r="F69" s="21" t="str">
        <f t="shared" si="2"/>
        <v/>
      </c>
      <c r="G69" s="40" t="str">
        <f t="shared" si="8"/>
        <v/>
      </c>
      <c r="H69" s="23" t="str">
        <f t="shared" si="3"/>
        <v>wird errechnet</v>
      </c>
      <c r="I69" s="4"/>
      <c r="J69" s="59" t="s">
        <v>55</v>
      </c>
      <c r="K69" s="59" t="s">
        <v>25</v>
      </c>
      <c r="L69" s="59"/>
      <c r="M69" s="59"/>
      <c r="N69" s="59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</row>
    <row r="70" spans="1:27" ht="20.25" customHeight="1" thickBot="1" x14ac:dyDescent="0.3">
      <c r="A70" s="37"/>
      <c r="B70" s="38"/>
      <c r="C70" s="19" t="str">
        <f t="shared" si="6"/>
        <v/>
      </c>
      <c r="D70" s="18" t="s">
        <v>79</v>
      </c>
      <c r="E70" s="20" t="str">
        <f t="shared" si="7"/>
        <v>wird automatisch befüllt</v>
      </c>
      <c r="F70" s="19" t="str">
        <f t="shared" si="2"/>
        <v/>
      </c>
      <c r="G70" s="39" t="str">
        <f t="shared" si="8"/>
        <v/>
      </c>
      <c r="H70" s="23" t="str">
        <f t="shared" si="3"/>
        <v>wird errechnet</v>
      </c>
      <c r="I70" s="4"/>
      <c r="J70" s="59" t="s">
        <v>72</v>
      </c>
      <c r="K70" s="59" t="s">
        <v>32</v>
      </c>
      <c r="L70" s="59"/>
      <c r="M70" s="59"/>
      <c r="N70" s="59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</row>
    <row r="71" spans="1:27" ht="20.25" customHeight="1" thickBot="1" x14ac:dyDescent="0.3">
      <c r="A71" s="17"/>
      <c r="B71" s="18"/>
      <c r="C71" s="21" t="str">
        <f t="shared" si="6"/>
        <v/>
      </c>
      <c r="D71" s="18" t="s">
        <v>79</v>
      </c>
      <c r="E71" s="20" t="str">
        <f t="shared" si="7"/>
        <v>wird automatisch befüllt</v>
      </c>
      <c r="F71" s="21" t="str">
        <f t="shared" si="2"/>
        <v/>
      </c>
      <c r="G71" s="40" t="str">
        <f t="shared" si="8"/>
        <v/>
      </c>
      <c r="H71" s="23" t="str">
        <f t="shared" si="3"/>
        <v>wird errechnet</v>
      </c>
      <c r="I71" s="4"/>
      <c r="J71" s="59" t="s">
        <v>76</v>
      </c>
      <c r="K71" s="64" t="s">
        <v>23</v>
      </c>
      <c r="L71" s="59"/>
      <c r="M71" s="59"/>
      <c r="N71" s="59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</row>
    <row r="72" spans="1:27" ht="20.25" customHeight="1" thickBot="1" x14ac:dyDescent="0.3">
      <c r="A72" s="37"/>
      <c r="B72" s="38"/>
      <c r="C72" s="19" t="str">
        <f t="shared" si="6"/>
        <v/>
      </c>
      <c r="D72" s="18" t="s">
        <v>79</v>
      </c>
      <c r="E72" s="20" t="str">
        <f t="shared" si="7"/>
        <v>wird automatisch befüllt</v>
      </c>
      <c r="F72" s="19" t="str">
        <f t="shared" si="2"/>
        <v/>
      </c>
      <c r="G72" s="39" t="str">
        <f t="shared" si="8"/>
        <v/>
      </c>
      <c r="H72" s="23" t="str">
        <f t="shared" si="3"/>
        <v>wird errechnet</v>
      </c>
      <c r="I72" s="4"/>
      <c r="J72" s="59" t="s">
        <v>56</v>
      </c>
      <c r="K72" s="59" t="s">
        <v>25</v>
      </c>
      <c r="L72" s="59"/>
      <c r="M72" s="59"/>
      <c r="N72" s="59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</row>
    <row r="73" spans="1:27" ht="20.25" customHeight="1" thickBot="1" x14ac:dyDescent="0.3">
      <c r="A73" s="17"/>
      <c r="B73" s="18"/>
      <c r="C73" s="21" t="str">
        <f t="shared" si="6"/>
        <v/>
      </c>
      <c r="D73" s="18" t="s">
        <v>79</v>
      </c>
      <c r="E73" s="20" t="str">
        <f t="shared" ref="E73:E104" si="9">IF(D73=$J$19,"wird automatisch befüllt",VLOOKUP(D73,$J$19:$K$88,2,FALSE))</f>
        <v>wird automatisch befüllt</v>
      </c>
      <c r="F73" s="21" t="str">
        <f t="shared" si="2"/>
        <v/>
      </c>
      <c r="G73" s="40" t="str">
        <f t="shared" ref="G73:G104" si="10">IF((A73="")+(B73=""),"",IFERROR(IF(H73=$L$10,$L$15,IF(H73&lt;&gt;$L$10,"Stellung",)),""))</f>
        <v/>
      </c>
      <c r="H73" s="23" t="str">
        <f t="shared" si="3"/>
        <v>wird errechnet</v>
      </c>
      <c r="I73" s="4"/>
      <c r="J73" s="59" t="s">
        <v>8</v>
      </c>
      <c r="K73" s="59" t="s">
        <v>7</v>
      </c>
      <c r="L73" s="59"/>
      <c r="M73" s="59"/>
      <c r="N73" s="59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</row>
    <row r="74" spans="1:27" ht="20.25" customHeight="1" thickBot="1" x14ac:dyDescent="0.3">
      <c r="A74" s="37"/>
      <c r="B74" s="38"/>
      <c r="C74" s="19" t="str">
        <f t="shared" ref="C74:C137" si="11">IF((A74="")+(B74=""),"","Geburtsdatum")</f>
        <v/>
      </c>
      <c r="D74" s="18" t="s">
        <v>79</v>
      </c>
      <c r="E74" s="20" t="str">
        <f t="shared" si="9"/>
        <v>wird automatisch befüllt</v>
      </c>
      <c r="F74" s="19" t="str">
        <f t="shared" ref="F74:F137" si="12">IF((A74="")+(B74=""),"","Geschlecht")</f>
        <v/>
      </c>
      <c r="G74" s="39" t="str">
        <f t="shared" si="10"/>
        <v/>
      </c>
      <c r="H74" s="23" t="str">
        <f t="shared" ref="H74:H137" si="13">IFERROR(VLOOKUP($C74,$J$9:$L$14,3,TRUE),"wird errechnet")</f>
        <v>wird errechnet</v>
      </c>
      <c r="I74" s="4"/>
      <c r="J74" s="59" t="s">
        <v>12</v>
      </c>
      <c r="K74" s="59" t="s">
        <v>7</v>
      </c>
      <c r="L74" s="59"/>
      <c r="M74" s="59"/>
      <c r="N74" s="59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</row>
    <row r="75" spans="1:27" ht="20.25" customHeight="1" thickBot="1" x14ac:dyDescent="0.3">
      <c r="A75" s="17"/>
      <c r="B75" s="18"/>
      <c r="C75" s="21" t="str">
        <f t="shared" si="11"/>
        <v/>
      </c>
      <c r="D75" s="18" t="s">
        <v>79</v>
      </c>
      <c r="E75" s="20" t="str">
        <f t="shared" si="9"/>
        <v>wird automatisch befüllt</v>
      </c>
      <c r="F75" s="21" t="str">
        <f t="shared" si="12"/>
        <v/>
      </c>
      <c r="G75" s="40" t="str">
        <f t="shared" si="10"/>
        <v/>
      </c>
      <c r="H75" s="23" t="str">
        <f t="shared" si="13"/>
        <v>wird errechnet</v>
      </c>
      <c r="I75" s="4"/>
      <c r="J75" s="63" t="s">
        <v>38</v>
      </c>
      <c r="K75" s="59" t="s">
        <v>15</v>
      </c>
      <c r="L75" s="59"/>
      <c r="M75" s="59"/>
      <c r="N75" s="59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</row>
    <row r="76" spans="1:27" ht="20.25" customHeight="1" thickBot="1" x14ac:dyDescent="0.3">
      <c r="A76" s="37"/>
      <c r="B76" s="38"/>
      <c r="C76" s="19" t="str">
        <f t="shared" si="11"/>
        <v/>
      </c>
      <c r="D76" s="18" t="s">
        <v>79</v>
      </c>
      <c r="E76" s="20" t="str">
        <f t="shared" si="9"/>
        <v>wird automatisch befüllt</v>
      </c>
      <c r="F76" s="19" t="str">
        <f t="shared" si="12"/>
        <v/>
      </c>
      <c r="G76" s="39" t="str">
        <f t="shared" si="10"/>
        <v/>
      </c>
      <c r="H76" s="23" t="str">
        <f t="shared" si="13"/>
        <v>wird errechnet</v>
      </c>
      <c r="I76" s="4"/>
      <c r="J76" s="59" t="s">
        <v>73</v>
      </c>
      <c r="K76" s="59" t="s">
        <v>32</v>
      </c>
      <c r="L76" s="59"/>
      <c r="M76" s="59"/>
      <c r="N76" s="59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</row>
    <row r="77" spans="1:27" ht="20.25" customHeight="1" thickBot="1" x14ac:dyDescent="0.3">
      <c r="A77" s="17"/>
      <c r="B77" s="18"/>
      <c r="C77" s="21" t="str">
        <f t="shared" si="11"/>
        <v/>
      </c>
      <c r="D77" s="18" t="s">
        <v>79</v>
      </c>
      <c r="E77" s="20" t="str">
        <f t="shared" si="9"/>
        <v>wird automatisch befüllt</v>
      </c>
      <c r="F77" s="21" t="str">
        <f t="shared" si="12"/>
        <v/>
      </c>
      <c r="G77" s="40" t="str">
        <f t="shared" si="10"/>
        <v/>
      </c>
      <c r="H77" s="23" t="str">
        <f t="shared" si="13"/>
        <v>wird errechnet</v>
      </c>
      <c r="I77" s="4"/>
      <c r="J77" s="59" t="s">
        <v>77</v>
      </c>
      <c r="K77" s="64" t="s">
        <v>23</v>
      </c>
      <c r="L77" s="59"/>
      <c r="M77" s="59"/>
      <c r="N77" s="59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</row>
    <row r="78" spans="1:27" ht="20.25" customHeight="1" thickBot="1" x14ac:dyDescent="0.3">
      <c r="A78" s="37"/>
      <c r="B78" s="38"/>
      <c r="C78" s="19" t="str">
        <f t="shared" si="11"/>
        <v/>
      </c>
      <c r="D78" s="18" t="s">
        <v>79</v>
      </c>
      <c r="E78" s="20" t="str">
        <f t="shared" si="9"/>
        <v>wird automatisch befüllt</v>
      </c>
      <c r="F78" s="19" t="str">
        <f t="shared" si="12"/>
        <v/>
      </c>
      <c r="G78" s="39" t="str">
        <f t="shared" si="10"/>
        <v/>
      </c>
      <c r="H78" s="23" t="str">
        <f t="shared" si="13"/>
        <v>wird errechnet</v>
      </c>
      <c r="I78" s="4"/>
      <c r="J78" s="59" t="s">
        <v>27</v>
      </c>
      <c r="K78" s="59" t="s">
        <v>25</v>
      </c>
      <c r="L78" s="59"/>
      <c r="M78" s="59"/>
      <c r="N78" s="59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</row>
    <row r="79" spans="1:27" ht="20.25" customHeight="1" thickBot="1" x14ac:dyDescent="0.3">
      <c r="A79" s="17"/>
      <c r="B79" s="18"/>
      <c r="C79" s="21" t="str">
        <f t="shared" si="11"/>
        <v/>
      </c>
      <c r="D79" s="18" t="s">
        <v>79</v>
      </c>
      <c r="E79" s="20" t="str">
        <f t="shared" si="9"/>
        <v>wird automatisch befüllt</v>
      </c>
      <c r="F79" s="21" t="str">
        <f t="shared" si="12"/>
        <v/>
      </c>
      <c r="G79" s="40" t="str">
        <f t="shared" si="10"/>
        <v/>
      </c>
      <c r="H79" s="23" t="str">
        <f t="shared" si="13"/>
        <v>wird errechnet</v>
      </c>
      <c r="I79" s="4"/>
      <c r="J79" s="59" t="s">
        <v>4</v>
      </c>
      <c r="K79" s="59" t="s">
        <v>33</v>
      </c>
      <c r="L79" s="59"/>
      <c r="M79" s="59"/>
      <c r="N79" s="59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</row>
    <row r="80" spans="1:27" ht="20.25" customHeight="1" thickBot="1" x14ac:dyDescent="0.3">
      <c r="A80" s="37"/>
      <c r="B80" s="38"/>
      <c r="C80" s="19" t="str">
        <f t="shared" si="11"/>
        <v/>
      </c>
      <c r="D80" s="18" t="s">
        <v>79</v>
      </c>
      <c r="E80" s="20" t="str">
        <f t="shared" si="9"/>
        <v>wird automatisch befüllt</v>
      </c>
      <c r="F80" s="19" t="str">
        <f t="shared" si="12"/>
        <v/>
      </c>
      <c r="G80" s="39" t="str">
        <f t="shared" si="10"/>
        <v/>
      </c>
      <c r="H80" s="23" t="str">
        <f t="shared" si="13"/>
        <v>wird errechnet</v>
      </c>
      <c r="I80" s="4"/>
      <c r="J80" s="59" t="s">
        <v>74</v>
      </c>
      <c r="K80" s="59" t="s">
        <v>32</v>
      </c>
      <c r="L80" s="59"/>
      <c r="M80" s="59"/>
      <c r="N80" s="59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</row>
    <row r="81" spans="1:27" ht="20.25" customHeight="1" thickBot="1" x14ac:dyDescent="0.3">
      <c r="A81" s="17"/>
      <c r="B81" s="18"/>
      <c r="C81" s="21" t="str">
        <f t="shared" si="11"/>
        <v/>
      </c>
      <c r="D81" s="18" t="s">
        <v>79</v>
      </c>
      <c r="E81" s="20" t="str">
        <f t="shared" si="9"/>
        <v>wird automatisch befüllt</v>
      </c>
      <c r="F81" s="21" t="str">
        <f t="shared" si="12"/>
        <v/>
      </c>
      <c r="G81" s="40" t="str">
        <f t="shared" si="10"/>
        <v/>
      </c>
      <c r="H81" s="23" t="str">
        <f t="shared" si="13"/>
        <v>wird errechnet</v>
      </c>
      <c r="I81" s="4"/>
      <c r="J81" s="59" t="s">
        <v>5</v>
      </c>
      <c r="K81" s="59" t="s">
        <v>33</v>
      </c>
      <c r="L81" s="59"/>
      <c r="M81" s="59"/>
      <c r="N81" s="59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</row>
    <row r="82" spans="1:27" ht="20.25" customHeight="1" thickBot="1" x14ac:dyDescent="0.3">
      <c r="A82" s="37"/>
      <c r="B82" s="38"/>
      <c r="C82" s="19" t="str">
        <f t="shared" si="11"/>
        <v/>
      </c>
      <c r="D82" s="18" t="s">
        <v>79</v>
      </c>
      <c r="E82" s="20" t="str">
        <f t="shared" si="9"/>
        <v>wird automatisch befüllt</v>
      </c>
      <c r="F82" s="19" t="str">
        <f t="shared" si="12"/>
        <v/>
      </c>
      <c r="G82" s="39" t="str">
        <f t="shared" si="10"/>
        <v/>
      </c>
      <c r="H82" s="23" t="str">
        <f t="shared" si="13"/>
        <v>wird errechnet</v>
      </c>
      <c r="I82" s="4"/>
      <c r="J82" s="59" t="s">
        <v>75</v>
      </c>
      <c r="K82" s="59" t="s">
        <v>32</v>
      </c>
      <c r="L82" s="59"/>
      <c r="M82" s="59"/>
      <c r="N82" s="59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</row>
    <row r="83" spans="1:27" ht="20.25" customHeight="1" thickBot="1" x14ac:dyDescent="0.3">
      <c r="A83" s="17"/>
      <c r="B83" s="18"/>
      <c r="C83" s="21" t="str">
        <f t="shared" si="11"/>
        <v/>
      </c>
      <c r="D83" s="18" t="s">
        <v>79</v>
      </c>
      <c r="E83" s="20" t="str">
        <f t="shared" si="9"/>
        <v>wird automatisch befüllt</v>
      </c>
      <c r="F83" s="21" t="str">
        <f t="shared" si="12"/>
        <v/>
      </c>
      <c r="G83" s="40" t="str">
        <f t="shared" si="10"/>
        <v/>
      </c>
      <c r="H83" s="23" t="str">
        <f t="shared" si="13"/>
        <v>wird errechnet</v>
      </c>
      <c r="I83" s="4"/>
      <c r="J83" s="59" t="s">
        <v>66</v>
      </c>
      <c r="K83" s="59" t="s">
        <v>33</v>
      </c>
      <c r="L83" s="59"/>
      <c r="M83" s="59"/>
      <c r="N83" s="59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</row>
    <row r="84" spans="1:27" ht="20.25" customHeight="1" thickBot="1" x14ac:dyDescent="0.3">
      <c r="A84" s="37"/>
      <c r="B84" s="38"/>
      <c r="C84" s="19" t="str">
        <f t="shared" si="11"/>
        <v/>
      </c>
      <c r="D84" s="18" t="s">
        <v>79</v>
      </c>
      <c r="E84" s="20" t="str">
        <f t="shared" si="9"/>
        <v>wird automatisch befüllt</v>
      </c>
      <c r="F84" s="19" t="str">
        <f t="shared" si="12"/>
        <v/>
      </c>
      <c r="G84" s="39" t="str">
        <f t="shared" si="10"/>
        <v/>
      </c>
      <c r="H84" s="23" t="str">
        <f t="shared" si="13"/>
        <v>wird errechnet</v>
      </c>
      <c r="I84" s="4"/>
      <c r="J84" s="59" t="s">
        <v>11</v>
      </c>
      <c r="K84" s="59" t="s">
        <v>7</v>
      </c>
      <c r="L84" s="59"/>
      <c r="M84" s="59"/>
      <c r="N84" s="59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</row>
    <row r="85" spans="1:27" ht="20.25" customHeight="1" thickBot="1" x14ac:dyDescent="0.3">
      <c r="A85" s="17"/>
      <c r="B85" s="18"/>
      <c r="C85" s="21" t="str">
        <f t="shared" si="11"/>
        <v/>
      </c>
      <c r="D85" s="18" t="s">
        <v>79</v>
      </c>
      <c r="E85" s="20" t="str">
        <f t="shared" si="9"/>
        <v>wird automatisch befüllt</v>
      </c>
      <c r="F85" s="21" t="str">
        <f t="shared" si="12"/>
        <v/>
      </c>
      <c r="G85" s="40" t="str">
        <f t="shared" si="10"/>
        <v/>
      </c>
      <c r="H85" s="23" t="str">
        <f t="shared" si="13"/>
        <v>wird errechnet</v>
      </c>
      <c r="I85" s="4"/>
      <c r="J85" s="59" t="s">
        <v>67</v>
      </c>
      <c r="K85" s="59" t="s">
        <v>33</v>
      </c>
      <c r="L85" s="59"/>
      <c r="M85" s="59"/>
      <c r="N85" s="59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</row>
    <row r="86" spans="1:27" ht="20.25" customHeight="1" thickBot="1" x14ac:dyDescent="0.3">
      <c r="A86" s="37"/>
      <c r="B86" s="38"/>
      <c r="C86" s="19" t="str">
        <f t="shared" si="11"/>
        <v/>
      </c>
      <c r="D86" s="18" t="s">
        <v>79</v>
      </c>
      <c r="E86" s="20" t="str">
        <f t="shared" si="9"/>
        <v>wird automatisch befüllt</v>
      </c>
      <c r="F86" s="19" t="str">
        <f t="shared" si="12"/>
        <v/>
      </c>
      <c r="G86" s="39" t="str">
        <f t="shared" si="10"/>
        <v/>
      </c>
      <c r="H86" s="23" t="str">
        <f t="shared" si="13"/>
        <v>wird errechnet</v>
      </c>
      <c r="I86" s="4"/>
      <c r="J86" s="59" t="s">
        <v>57</v>
      </c>
      <c r="K86" s="59" t="s">
        <v>25</v>
      </c>
      <c r="L86" s="59"/>
      <c r="M86" s="59"/>
      <c r="N86" s="59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</row>
    <row r="87" spans="1:27" ht="20.25" customHeight="1" thickBot="1" x14ac:dyDescent="0.3">
      <c r="A87" s="17"/>
      <c r="B87" s="18"/>
      <c r="C87" s="21" t="str">
        <f t="shared" si="11"/>
        <v/>
      </c>
      <c r="D87" s="18" t="s">
        <v>79</v>
      </c>
      <c r="E87" s="20" t="str">
        <f t="shared" si="9"/>
        <v>wird automatisch befüllt</v>
      </c>
      <c r="F87" s="21" t="str">
        <f t="shared" si="12"/>
        <v/>
      </c>
      <c r="G87" s="40" t="str">
        <f t="shared" si="10"/>
        <v/>
      </c>
      <c r="H87" s="23" t="str">
        <f t="shared" si="13"/>
        <v>wird errechnet</v>
      </c>
      <c r="I87" s="4"/>
      <c r="J87" s="63" t="s">
        <v>20</v>
      </c>
      <c r="K87" s="59" t="s">
        <v>15</v>
      </c>
      <c r="L87" s="59"/>
      <c r="M87" s="59"/>
      <c r="N87" s="59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</row>
    <row r="88" spans="1:27" ht="20.25" customHeight="1" thickBot="1" x14ac:dyDescent="0.3">
      <c r="A88" s="37"/>
      <c r="B88" s="38"/>
      <c r="C88" s="19" t="str">
        <f t="shared" si="11"/>
        <v/>
      </c>
      <c r="D88" s="18" t="s">
        <v>79</v>
      </c>
      <c r="E88" s="20" t="str">
        <f t="shared" si="9"/>
        <v>wird automatisch befüllt</v>
      </c>
      <c r="F88" s="19" t="str">
        <f t="shared" si="12"/>
        <v/>
      </c>
      <c r="G88" s="39" t="str">
        <f t="shared" si="10"/>
        <v/>
      </c>
      <c r="H88" s="23" t="str">
        <f t="shared" si="13"/>
        <v>wird errechnet</v>
      </c>
      <c r="I88" s="4"/>
      <c r="J88" s="59" t="s">
        <v>58</v>
      </c>
      <c r="K88" s="59" t="s">
        <v>25</v>
      </c>
      <c r="L88" s="59"/>
      <c r="M88" s="59"/>
      <c r="N88" s="59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</row>
    <row r="89" spans="1:27" ht="20.25" customHeight="1" thickBot="1" x14ac:dyDescent="0.3">
      <c r="A89" s="17"/>
      <c r="B89" s="18"/>
      <c r="C89" s="21" t="str">
        <f t="shared" si="11"/>
        <v/>
      </c>
      <c r="D89" s="18" t="s">
        <v>79</v>
      </c>
      <c r="E89" s="20" t="str">
        <f t="shared" si="9"/>
        <v>wird automatisch befüllt</v>
      </c>
      <c r="F89" s="21" t="str">
        <f t="shared" si="12"/>
        <v/>
      </c>
      <c r="G89" s="40" t="str">
        <f t="shared" si="10"/>
        <v/>
      </c>
      <c r="H89" s="23" t="str">
        <f t="shared" si="13"/>
        <v>wird errechnet</v>
      </c>
      <c r="I89" s="4"/>
      <c r="J89" s="13"/>
      <c r="K89" s="13"/>
      <c r="L89" s="13"/>
      <c r="M89" s="13"/>
      <c r="N89" s="13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</row>
    <row r="90" spans="1:27" ht="20.25" customHeight="1" thickBot="1" x14ac:dyDescent="0.3">
      <c r="A90" s="37"/>
      <c r="B90" s="38"/>
      <c r="C90" s="19" t="str">
        <f t="shared" si="11"/>
        <v/>
      </c>
      <c r="D90" s="18" t="s">
        <v>79</v>
      </c>
      <c r="E90" s="20" t="str">
        <f t="shared" si="9"/>
        <v>wird automatisch befüllt</v>
      </c>
      <c r="F90" s="19" t="str">
        <f t="shared" si="12"/>
        <v/>
      </c>
      <c r="G90" s="39" t="str">
        <f t="shared" si="10"/>
        <v/>
      </c>
      <c r="H90" s="23" t="str">
        <f t="shared" si="13"/>
        <v>wird errechnet</v>
      </c>
      <c r="I90" s="4"/>
      <c r="J90" s="13"/>
      <c r="K90" s="13"/>
      <c r="L90" s="13"/>
      <c r="M90" s="13"/>
      <c r="N90" s="13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</row>
    <row r="91" spans="1:27" ht="20.25" customHeight="1" thickBot="1" x14ac:dyDescent="0.3">
      <c r="A91" s="17"/>
      <c r="B91" s="18"/>
      <c r="C91" s="21" t="str">
        <f t="shared" si="11"/>
        <v/>
      </c>
      <c r="D91" s="18" t="s">
        <v>79</v>
      </c>
      <c r="E91" s="20" t="str">
        <f t="shared" si="9"/>
        <v>wird automatisch befüllt</v>
      </c>
      <c r="F91" s="21" t="str">
        <f t="shared" si="12"/>
        <v/>
      </c>
      <c r="G91" s="40" t="str">
        <f t="shared" si="10"/>
        <v/>
      </c>
      <c r="H91" s="23" t="str">
        <f t="shared" si="13"/>
        <v>wird errechnet</v>
      </c>
      <c r="I91" s="4"/>
      <c r="J91" s="13"/>
      <c r="K91" s="13"/>
      <c r="L91" s="13"/>
      <c r="M91" s="13"/>
      <c r="N91" s="13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</row>
    <row r="92" spans="1:27" ht="20.25" customHeight="1" thickBot="1" x14ac:dyDescent="0.3">
      <c r="A92" s="37"/>
      <c r="B92" s="38"/>
      <c r="C92" s="19" t="str">
        <f t="shared" si="11"/>
        <v/>
      </c>
      <c r="D92" s="18" t="s">
        <v>79</v>
      </c>
      <c r="E92" s="20" t="str">
        <f t="shared" si="9"/>
        <v>wird automatisch befüllt</v>
      </c>
      <c r="F92" s="19" t="str">
        <f t="shared" si="12"/>
        <v/>
      </c>
      <c r="G92" s="39" t="str">
        <f t="shared" si="10"/>
        <v/>
      </c>
      <c r="H92" s="23" t="str">
        <f t="shared" si="13"/>
        <v>wird errechnet</v>
      </c>
      <c r="I92" s="4"/>
      <c r="J92" s="13"/>
      <c r="K92" s="13"/>
      <c r="L92" s="13"/>
      <c r="M92" s="13"/>
      <c r="N92" s="13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</row>
    <row r="93" spans="1:27" ht="20.25" customHeight="1" thickBot="1" x14ac:dyDescent="0.3">
      <c r="A93" s="17"/>
      <c r="B93" s="18"/>
      <c r="C93" s="21" t="str">
        <f t="shared" si="11"/>
        <v/>
      </c>
      <c r="D93" s="18" t="s">
        <v>79</v>
      </c>
      <c r="E93" s="20" t="str">
        <f t="shared" si="9"/>
        <v>wird automatisch befüllt</v>
      </c>
      <c r="F93" s="21" t="str">
        <f t="shared" si="12"/>
        <v/>
      </c>
      <c r="G93" s="40" t="str">
        <f t="shared" si="10"/>
        <v/>
      </c>
      <c r="H93" s="23" t="str">
        <f t="shared" si="13"/>
        <v>wird errechnet</v>
      </c>
      <c r="I93" s="4"/>
      <c r="J93" s="13"/>
      <c r="K93" s="13"/>
      <c r="L93" s="13"/>
      <c r="M93" s="13"/>
      <c r="N93" s="13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</row>
    <row r="94" spans="1:27" ht="20.25" customHeight="1" thickBot="1" x14ac:dyDescent="0.3">
      <c r="A94" s="37"/>
      <c r="B94" s="38"/>
      <c r="C94" s="19" t="str">
        <f t="shared" si="11"/>
        <v/>
      </c>
      <c r="D94" s="18" t="s">
        <v>79</v>
      </c>
      <c r="E94" s="20" t="str">
        <f t="shared" si="9"/>
        <v>wird automatisch befüllt</v>
      </c>
      <c r="F94" s="19" t="str">
        <f t="shared" si="12"/>
        <v/>
      </c>
      <c r="G94" s="39" t="str">
        <f t="shared" si="10"/>
        <v/>
      </c>
      <c r="H94" s="23" t="str">
        <f t="shared" si="13"/>
        <v>wird errechnet</v>
      </c>
      <c r="I94" s="4"/>
      <c r="J94" s="13"/>
      <c r="K94" s="13"/>
      <c r="L94" s="13"/>
      <c r="M94" s="13"/>
      <c r="N94" s="13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</row>
    <row r="95" spans="1:27" ht="20.25" customHeight="1" thickBot="1" x14ac:dyDescent="0.3">
      <c r="A95" s="17"/>
      <c r="B95" s="18"/>
      <c r="C95" s="21" t="str">
        <f t="shared" si="11"/>
        <v/>
      </c>
      <c r="D95" s="18" t="s">
        <v>79</v>
      </c>
      <c r="E95" s="20" t="str">
        <f t="shared" si="9"/>
        <v>wird automatisch befüllt</v>
      </c>
      <c r="F95" s="21" t="str">
        <f t="shared" si="12"/>
        <v/>
      </c>
      <c r="G95" s="40" t="str">
        <f t="shared" si="10"/>
        <v/>
      </c>
      <c r="H95" s="23" t="str">
        <f t="shared" si="13"/>
        <v>wird errechnet</v>
      </c>
      <c r="I95" s="4"/>
      <c r="J95" s="13"/>
      <c r="K95" s="13"/>
      <c r="L95" s="13"/>
      <c r="M95" s="13"/>
      <c r="N95" s="13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</row>
    <row r="96" spans="1:27" ht="20.25" customHeight="1" thickBot="1" x14ac:dyDescent="0.3">
      <c r="A96" s="37"/>
      <c r="B96" s="38"/>
      <c r="C96" s="19" t="str">
        <f t="shared" si="11"/>
        <v/>
      </c>
      <c r="D96" s="18" t="s">
        <v>79</v>
      </c>
      <c r="E96" s="20" t="str">
        <f t="shared" si="9"/>
        <v>wird automatisch befüllt</v>
      </c>
      <c r="F96" s="19" t="str">
        <f t="shared" si="12"/>
        <v/>
      </c>
      <c r="G96" s="39" t="str">
        <f t="shared" si="10"/>
        <v/>
      </c>
      <c r="H96" s="23" t="str">
        <f t="shared" si="13"/>
        <v>wird errechnet</v>
      </c>
      <c r="I96" s="4"/>
      <c r="J96" s="13"/>
      <c r="K96" s="13"/>
      <c r="L96" s="13"/>
      <c r="M96" s="13"/>
      <c r="N96" s="13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</row>
    <row r="97" spans="1:27" ht="20.25" customHeight="1" thickBot="1" x14ac:dyDescent="0.3">
      <c r="A97" s="17"/>
      <c r="B97" s="18"/>
      <c r="C97" s="21" t="str">
        <f t="shared" si="11"/>
        <v/>
      </c>
      <c r="D97" s="18" t="s">
        <v>79</v>
      </c>
      <c r="E97" s="20" t="str">
        <f t="shared" si="9"/>
        <v>wird automatisch befüllt</v>
      </c>
      <c r="F97" s="21" t="str">
        <f t="shared" si="12"/>
        <v/>
      </c>
      <c r="G97" s="40" t="str">
        <f t="shared" si="10"/>
        <v/>
      </c>
      <c r="H97" s="23" t="str">
        <f t="shared" si="13"/>
        <v>wird errechnet</v>
      </c>
      <c r="I97" s="4"/>
      <c r="J97" s="13"/>
      <c r="K97" s="13"/>
      <c r="L97" s="13"/>
      <c r="M97" s="13"/>
      <c r="N97" s="13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</row>
    <row r="98" spans="1:27" ht="20.25" customHeight="1" thickBot="1" x14ac:dyDescent="0.3">
      <c r="A98" s="37"/>
      <c r="B98" s="38"/>
      <c r="C98" s="19" t="str">
        <f t="shared" si="11"/>
        <v/>
      </c>
      <c r="D98" s="18" t="s">
        <v>79</v>
      </c>
      <c r="E98" s="20" t="str">
        <f t="shared" si="9"/>
        <v>wird automatisch befüllt</v>
      </c>
      <c r="F98" s="19" t="str">
        <f t="shared" si="12"/>
        <v/>
      </c>
      <c r="G98" s="39" t="str">
        <f t="shared" si="10"/>
        <v/>
      </c>
      <c r="H98" s="23" t="str">
        <f t="shared" si="13"/>
        <v>wird errechnet</v>
      </c>
      <c r="I98" s="4"/>
      <c r="J98" s="13"/>
      <c r="K98" s="13"/>
      <c r="L98" s="13"/>
      <c r="M98" s="13"/>
      <c r="N98" s="13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</row>
    <row r="99" spans="1:27" ht="20.25" customHeight="1" thickBot="1" x14ac:dyDescent="0.3">
      <c r="A99" s="17"/>
      <c r="B99" s="18"/>
      <c r="C99" s="21" t="str">
        <f t="shared" si="11"/>
        <v/>
      </c>
      <c r="D99" s="18" t="s">
        <v>79</v>
      </c>
      <c r="E99" s="20" t="str">
        <f t="shared" si="9"/>
        <v>wird automatisch befüllt</v>
      </c>
      <c r="F99" s="21" t="str">
        <f t="shared" si="12"/>
        <v/>
      </c>
      <c r="G99" s="40" t="str">
        <f t="shared" si="10"/>
        <v/>
      </c>
      <c r="H99" s="23" t="str">
        <f t="shared" si="13"/>
        <v>wird errechnet</v>
      </c>
      <c r="I99" s="4"/>
      <c r="J99" s="13"/>
      <c r="K99" s="13"/>
      <c r="L99" s="13"/>
      <c r="M99" s="13"/>
      <c r="N99" s="13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 spans="1:27" ht="20.25" customHeight="1" thickBot="1" x14ac:dyDescent="0.3">
      <c r="A100" s="37"/>
      <c r="B100" s="38"/>
      <c r="C100" s="19" t="str">
        <f t="shared" si="11"/>
        <v/>
      </c>
      <c r="D100" s="18" t="s">
        <v>79</v>
      </c>
      <c r="E100" s="20" t="str">
        <f t="shared" si="9"/>
        <v>wird automatisch befüllt</v>
      </c>
      <c r="F100" s="19" t="str">
        <f t="shared" si="12"/>
        <v/>
      </c>
      <c r="G100" s="39" t="str">
        <f t="shared" si="10"/>
        <v/>
      </c>
      <c r="H100" s="23" t="str">
        <f t="shared" si="13"/>
        <v>wird errechnet</v>
      </c>
      <c r="I100" s="4"/>
      <c r="J100" s="13"/>
      <c r="K100" s="13"/>
      <c r="L100" s="13"/>
      <c r="M100" s="13"/>
      <c r="N100" s="13"/>
    </row>
    <row r="101" spans="1:27" ht="20.25" customHeight="1" thickBot="1" x14ac:dyDescent="0.3">
      <c r="A101" s="17"/>
      <c r="B101" s="18"/>
      <c r="C101" s="21" t="str">
        <f t="shared" si="11"/>
        <v/>
      </c>
      <c r="D101" s="18" t="s">
        <v>79</v>
      </c>
      <c r="E101" s="20" t="str">
        <f t="shared" si="9"/>
        <v>wird automatisch befüllt</v>
      </c>
      <c r="F101" s="21" t="str">
        <f t="shared" si="12"/>
        <v/>
      </c>
      <c r="G101" s="40" t="str">
        <f t="shared" si="10"/>
        <v/>
      </c>
      <c r="H101" s="23" t="str">
        <f t="shared" si="13"/>
        <v>wird errechnet</v>
      </c>
      <c r="I101" s="4"/>
      <c r="J101" s="13"/>
      <c r="K101" s="13"/>
      <c r="L101" s="13"/>
      <c r="M101" s="13"/>
      <c r="N101" s="13"/>
    </row>
    <row r="102" spans="1:27" ht="20.25" customHeight="1" thickBot="1" x14ac:dyDescent="0.3">
      <c r="A102" s="37"/>
      <c r="B102" s="38"/>
      <c r="C102" s="19" t="str">
        <f t="shared" si="11"/>
        <v/>
      </c>
      <c r="D102" s="18" t="s">
        <v>79</v>
      </c>
      <c r="E102" s="20" t="str">
        <f t="shared" si="9"/>
        <v>wird automatisch befüllt</v>
      </c>
      <c r="F102" s="19" t="str">
        <f t="shared" si="12"/>
        <v/>
      </c>
      <c r="G102" s="39" t="str">
        <f t="shared" si="10"/>
        <v/>
      </c>
      <c r="H102" s="23" t="str">
        <f t="shared" si="13"/>
        <v>wird errechnet</v>
      </c>
      <c r="I102" s="4"/>
      <c r="J102" s="13"/>
      <c r="K102" s="13"/>
      <c r="L102" s="13"/>
      <c r="M102" s="13"/>
      <c r="N102" s="13"/>
    </row>
    <row r="103" spans="1:27" ht="20.25" customHeight="1" thickBot="1" x14ac:dyDescent="0.3">
      <c r="A103" s="17"/>
      <c r="B103" s="18"/>
      <c r="C103" s="21" t="str">
        <f t="shared" si="11"/>
        <v/>
      </c>
      <c r="D103" s="18" t="s">
        <v>79</v>
      </c>
      <c r="E103" s="20" t="str">
        <f t="shared" si="9"/>
        <v>wird automatisch befüllt</v>
      </c>
      <c r="F103" s="21" t="str">
        <f t="shared" si="12"/>
        <v/>
      </c>
      <c r="G103" s="40" t="str">
        <f t="shared" si="10"/>
        <v/>
      </c>
      <c r="H103" s="23" t="str">
        <f t="shared" si="13"/>
        <v>wird errechnet</v>
      </c>
      <c r="I103" s="4"/>
      <c r="J103" s="13"/>
      <c r="K103" s="13"/>
      <c r="L103" s="13"/>
      <c r="M103" s="13"/>
      <c r="N103" s="13"/>
    </row>
    <row r="104" spans="1:27" ht="20.25" customHeight="1" thickBot="1" x14ac:dyDescent="0.3">
      <c r="A104" s="37"/>
      <c r="B104" s="38"/>
      <c r="C104" s="19" t="str">
        <f t="shared" si="11"/>
        <v/>
      </c>
      <c r="D104" s="18" t="s">
        <v>79</v>
      </c>
      <c r="E104" s="20" t="str">
        <f t="shared" si="9"/>
        <v>wird automatisch befüllt</v>
      </c>
      <c r="F104" s="19" t="str">
        <f t="shared" si="12"/>
        <v/>
      </c>
      <c r="G104" s="39" t="str">
        <f t="shared" si="10"/>
        <v/>
      </c>
      <c r="H104" s="23" t="str">
        <f t="shared" si="13"/>
        <v>wird errechnet</v>
      </c>
      <c r="I104" s="4"/>
      <c r="J104" s="13"/>
      <c r="K104" s="13"/>
      <c r="L104" s="13"/>
      <c r="M104" s="13"/>
      <c r="N104" s="13"/>
    </row>
    <row r="105" spans="1:27" ht="20.25" customHeight="1" thickBot="1" x14ac:dyDescent="0.3">
      <c r="A105" s="17"/>
      <c r="B105" s="18"/>
      <c r="C105" s="21" t="str">
        <f t="shared" si="11"/>
        <v/>
      </c>
      <c r="D105" s="18" t="s">
        <v>79</v>
      </c>
      <c r="E105" s="20" t="str">
        <f t="shared" ref="E105:E136" si="14">IF(D105=$J$19,"wird automatisch befüllt",VLOOKUP(D105,$J$19:$K$88,2,FALSE))</f>
        <v>wird automatisch befüllt</v>
      </c>
      <c r="F105" s="21" t="str">
        <f t="shared" si="12"/>
        <v/>
      </c>
      <c r="G105" s="40" t="str">
        <f t="shared" ref="G105:G136" si="15">IF((A105="")+(B105=""),"",IFERROR(IF(H105=$L$10,$L$15,IF(H105&lt;&gt;$L$10,"Stellung",)),""))</f>
        <v/>
      </c>
      <c r="H105" s="23" t="str">
        <f t="shared" si="13"/>
        <v>wird errechnet</v>
      </c>
      <c r="I105" s="4"/>
    </row>
    <row r="106" spans="1:27" ht="20.25" customHeight="1" thickBot="1" x14ac:dyDescent="0.3">
      <c r="A106" s="37"/>
      <c r="B106" s="38"/>
      <c r="C106" s="19" t="str">
        <f t="shared" si="11"/>
        <v/>
      </c>
      <c r="D106" s="18" t="s">
        <v>79</v>
      </c>
      <c r="E106" s="20" t="str">
        <f t="shared" si="14"/>
        <v>wird automatisch befüllt</v>
      </c>
      <c r="F106" s="19" t="str">
        <f t="shared" si="12"/>
        <v/>
      </c>
      <c r="G106" s="39" t="str">
        <f t="shared" si="15"/>
        <v/>
      </c>
      <c r="H106" s="23" t="str">
        <f t="shared" si="13"/>
        <v>wird errechnet</v>
      </c>
      <c r="I106" s="4"/>
    </row>
    <row r="107" spans="1:27" ht="20.25" customHeight="1" thickBot="1" x14ac:dyDescent="0.3">
      <c r="A107" s="17"/>
      <c r="B107" s="18"/>
      <c r="C107" s="21" t="str">
        <f t="shared" si="11"/>
        <v/>
      </c>
      <c r="D107" s="18" t="s">
        <v>79</v>
      </c>
      <c r="E107" s="20" t="str">
        <f t="shared" si="14"/>
        <v>wird automatisch befüllt</v>
      </c>
      <c r="F107" s="21" t="str">
        <f t="shared" si="12"/>
        <v/>
      </c>
      <c r="G107" s="40" t="str">
        <f t="shared" si="15"/>
        <v/>
      </c>
      <c r="H107" s="23" t="str">
        <f t="shared" si="13"/>
        <v>wird errechnet</v>
      </c>
      <c r="I107" s="4"/>
    </row>
    <row r="108" spans="1:27" ht="20.25" customHeight="1" thickBot="1" x14ac:dyDescent="0.3">
      <c r="A108" s="37"/>
      <c r="B108" s="38"/>
      <c r="C108" s="19" t="str">
        <f t="shared" si="11"/>
        <v/>
      </c>
      <c r="D108" s="18" t="s">
        <v>79</v>
      </c>
      <c r="E108" s="20" t="str">
        <f t="shared" si="14"/>
        <v>wird automatisch befüllt</v>
      </c>
      <c r="F108" s="19" t="str">
        <f t="shared" si="12"/>
        <v/>
      </c>
      <c r="G108" s="39" t="str">
        <f t="shared" si="15"/>
        <v/>
      </c>
      <c r="H108" s="23" t="str">
        <f t="shared" si="13"/>
        <v>wird errechnet</v>
      </c>
      <c r="I108" s="4"/>
    </row>
    <row r="109" spans="1:27" ht="20.25" customHeight="1" thickBot="1" x14ac:dyDescent="0.3">
      <c r="A109" s="17"/>
      <c r="B109" s="18"/>
      <c r="C109" s="21" t="str">
        <f t="shared" si="11"/>
        <v/>
      </c>
      <c r="D109" s="18" t="s">
        <v>79</v>
      </c>
      <c r="E109" s="20" t="str">
        <f t="shared" si="14"/>
        <v>wird automatisch befüllt</v>
      </c>
      <c r="F109" s="21" t="str">
        <f t="shared" si="12"/>
        <v/>
      </c>
      <c r="G109" s="40" t="str">
        <f t="shared" si="15"/>
        <v/>
      </c>
      <c r="H109" s="23" t="str">
        <f t="shared" si="13"/>
        <v>wird errechnet</v>
      </c>
      <c r="I109" s="4"/>
    </row>
    <row r="110" spans="1:27" ht="20.25" customHeight="1" thickBot="1" x14ac:dyDescent="0.3">
      <c r="A110" s="37"/>
      <c r="B110" s="38"/>
      <c r="C110" s="19" t="str">
        <f t="shared" si="11"/>
        <v/>
      </c>
      <c r="D110" s="18" t="s">
        <v>79</v>
      </c>
      <c r="E110" s="20" t="str">
        <f t="shared" si="14"/>
        <v>wird automatisch befüllt</v>
      </c>
      <c r="F110" s="19" t="str">
        <f t="shared" si="12"/>
        <v/>
      </c>
      <c r="G110" s="39" t="str">
        <f t="shared" si="15"/>
        <v/>
      </c>
      <c r="H110" s="23" t="str">
        <f t="shared" si="13"/>
        <v>wird errechnet</v>
      </c>
      <c r="I110" s="4"/>
    </row>
    <row r="111" spans="1:27" ht="20.25" customHeight="1" thickBot="1" x14ac:dyDescent="0.3">
      <c r="A111" s="17"/>
      <c r="B111" s="18"/>
      <c r="C111" s="21" t="str">
        <f t="shared" si="11"/>
        <v/>
      </c>
      <c r="D111" s="18" t="s">
        <v>79</v>
      </c>
      <c r="E111" s="20" t="str">
        <f t="shared" si="14"/>
        <v>wird automatisch befüllt</v>
      </c>
      <c r="F111" s="21" t="str">
        <f t="shared" si="12"/>
        <v/>
      </c>
      <c r="G111" s="40" t="str">
        <f t="shared" si="15"/>
        <v/>
      </c>
      <c r="H111" s="23" t="str">
        <f t="shared" si="13"/>
        <v>wird errechnet</v>
      </c>
      <c r="I111" s="4"/>
    </row>
    <row r="112" spans="1:27" ht="20.25" customHeight="1" thickBot="1" x14ac:dyDescent="0.3">
      <c r="A112" s="37"/>
      <c r="B112" s="38"/>
      <c r="C112" s="19" t="str">
        <f t="shared" si="11"/>
        <v/>
      </c>
      <c r="D112" s="18" t="s">
        <v>79</v>
      </c>
      <c r="E112" s="20" t="str">
        <f t="shared" si="14"/>
        <v>wird automatisch befüllt</v>
      </c>
      <c r="F112" s="19" t="str">
        <f t="shared" si="12"/>
        <v/>
      </c>
      <c r="G112" s="39" t="str">
        <f t="shared" si="15"/>
        <v/>
      </c>
      <c r="H112" s="23" t="str">
        <f t="shared" si="13"/>
        <v>wird errechnet</v>
      </c>
      <c r="I112" s="4"/>
    </row>
    <row r="113" spans="1:9" ht="20.25" customHeight="1" thickBot="1" x14ac:dyDescent="0.3">
      <c r="A113" s="17"/>
      <c r="B113" s="18"/>
      <c r="C113" s="21" t="str">
        <f t="shared" si="11"/>
        <v/>
      </c>
      <c r="D113" s="18" t="s">
        <v>79</v>
      </c>
      <c r="E113" s="20" t="str">
        <f t="shared" si="14"/>
        <v>wird automatisch befüllt</v>
      </c>
      <c r="F113" s="21" t="str">
        <f t="shared" si="12"/>
        <v/>
      </c>
      <c r="G113" s="40" t="str">
        <f t="shared" si="15"/>
        <v/>
      </c>
      <c r="H113" s="23" t="str">
        <f t="shared" si="13"/>
        <v>wird errechnet</v>
      </c>
      <c r="I113" s="4"/>
    </row>
    <row r="114" spans="1:9" ht="20.25" customHeight="1" thickBot="1" x14ac:dyDescent="0.3">
      <c r="A114" s="37"/>
      <c r="B114" s="38"/>
      <c r="C114" s="19" t="str">
        <f t="shared" si="11"/>
        <v/>
      </c>
      <c r="D114" s="18" t="s">
        <v>79</v>
      </c>
      <c r="E114" s="20" t="str">
        <f t="shared" si="14"/>
        <v>wird automatisch befüllt</v>
      </c>
      <c r="F114" s="19" t="str">
        <f t="shared" si="12"/>
        <v/>
      </c>
      <c r="G114" s="39" t="str">
        <f t="shared" si="15"/>
        <v/>
      </c>
      <c r="H114" s="23" t="str">
        <f t="shared" si="13"/>
        <v>wird errechnet</v>
      </c>
      <c r="I114" s="4"/>
    </row>
    <row r="115" spans="1:9" ht="20.25" customHeight="1" thickBot="1" x14ac:dyDescent="0.3">
      <c r="A115" s="17"/>
      <c r="B115" s="18"/>
      <c r="C115" s="21" t="str">
        <f t="shared" si="11"/>
        <v/>
      </c>
      <c r="D115" s="18" t="s">
        <v>79</v>
      </c>
      <c r="E115" s="20" t="str">
        <f t="shared" si="14"/>
        <v>wird automatisch befüllt</v>
      </c>
      <c r="F115" s="21" t="str">
        <f t="shared" si="12"/>
        <v/>
      </c>
      <c r="G115" s="40" t="str">
        <f t="shared" si="15"/>
        <v/>
      </c>
      <c r="H115" s="23" t="str">
        <f t="shared" si="13"/>
        <v>wird errechnet</v>
      </c>
      <c r="I115" s="4"/>
    </row>
    <row r="116" spans="1:9" ht="20.25" customHeight="1" thickBot="1" x14ac:dyDescent="0.3">
      <c r="A116" s="37"/>
      <c r="B116" s="38"/>
      <c r="C116" s="19" t="str">
        <f t="shared" si="11"/>
        <v/>
      </c>
      <c r="D116" s="18" t="s">
        <v>79</v>
      </c>
      <c r="E116" s="20" t="str">
        <f t="shared" si="14"/>
        <v>wird automatisch befüllt</v>
      </c>
      <c r="F116" s="19" t="str">
        <f t="shared" si="12"/>
        <v/>
      </c>
      <c r="G116" s="39" t="str">
        <f t="shared" si="15"/>
        <v/>
      </c>
      <c r="H116" s="23" t="str">
        <f t="shared" si="13"/>
        <v>wird errechnet</v>
      </c>
      <c r="I116" s="4"/>
    </row>
    <row r="117" spans="1:9" ht="20.25" customHeight="1" thickBot="1" x14ac:dyDescent="0.3">
      <c r="A117" s="17"/>
      <c r="B117" s="18"/>
      <c r="C117" s="21" t="str">
        <f t="shared" si="11"/>
        <v/>
      </c>
      <c r="D117" s="18" t="s">
        <v>79</v>
      </c>
      <c r="E117" s="20" t="str">
        <f t="shared" si="14"/>
        <v>wird automatisch befüllt</v>
      </c>
      <c r="F117" s="21" t="str">
        <f t="shared" si="12"/>
        <v/>
      </c>
      <c r="G117" s="40" t="str">
        <f t="shared" si="15"/>
        <v/>
      </c>
      <c r="H117" s="23" t="str">
        <f t="shared" si="13"/>
        <v>wird errechnet</v>
      </c>
      <c r="I117" s="4"/>
    </row>
    <row r="118" spans="1:9" ht="20.25" customHeight="1" thickBot="1" x14ac:dyDescent="0.3">
      <c r="A118" s="37"/>
      <c r="B118" s="38"/>
      <c r="C118" s="19" t="str">
        <f t="shared" si="11"/>
        <v/>
      </c>
      <c r="D118" s="18" t="s">
        <v>79</v>
      </c>
      <c r="E118" s="20" t="str">
        <f t="shared" si="14"/>
        <v>wird automatisch befüllt</v>
      </c>
      <c r="F118" s="19" t="str">
        <f t="shared" si="12"/>
        <v/>
      </c>
      <c r="G118" s="39" t="str">
        <f t="shared" si="15"/>
        <v/>
      </c>
      <c r="H118" s="23" t="str">
        <f t="shared" si="13"/>
        <v>wird errechnet</v>
      </c>
      <c r="I118" s="4"/>
    </row>
    <row r="119" spans="1:9" ht="20.25" customHeight="1" thickBot="1" x14ac:dyDescent="0.3">
      <c r="A119" s="17"/>
      <c r="B119" s="18"/>
      <c r="C119" s="21" t="str">
        <f t="shared" si="11"/>
        <v/>
      </c>
      <c r="D119" s="18" t="s">
        <v>79</v>
      </c>
      <c r="E119" s="20" t="str">
        <f t="shared" si="14"/>
        <v>wird automatisch befüllt</v>
      </c>
      <c r="F119" s="21" t="str">
        <f t="shared" si="12"/>
        <v/>
      </c>
      <c r="G119" s="40" t="str">
        <f t="shared" si="15"/>
        <v/>
      </c>
      <c r="H119" s="23" t="str">
        <f t="shared" si="13"/>
        <v>wird errechnet</v>
      </c>
      <c r="I119" s="4"/>
    </row>
    <row r="120" spans="1:9" ht="20.25" customHeight="1" thickBot="1" x14ac:dyDescent="0.3">
      <c r="A120" s="37"/>
      <c r="B120" s="38"/>
      <c r="C120" s="19" t="str">
        <f t="shared" si="11"/>
        <v/>
      </c>
      <c r="D120" s="18" t="s">
        <v>79</v>
      </c>
      <c r="E120" s="20" t="str">
        <f t="shared" si="14"/>
        <v>wird automatisch befüllt</v>
      </c>
      <c r="F120" s="19" t="str">
        <f t="shared" si="12"/>
        <v/>
      </c>
      <c r="G120" s="39" t="str">
        <f t="shared" si="15"/>
        <v/>
      </c>
      <c r="H120" s="23" t="str">
        <f t="shared" si="13"/>
        <v>wird errechnet</v>
      </c>
      <c r="I120" s="4"/>
    </row>
    <row r="121" spans="1:9" ht="20.25" customHeight="1" thickBot="1" x14ac:dyDescent="0.3">
      <c r="A121" s="17"/>
      <c r="B121" s="18"/>
      <c r="C121" s="21" t="str">
        <f t="shared" si="11"/>
        <v/>
      </c>
      <c r="D121" s="18" t="s">
        <v>79</v>
      </c>
      <c r="E121" s="20" t="str">
        <f t="shared" si="14"/>
        <v>wird automatisch befüllt</v>
      </c>
      <c r="F121" s="21" t="str">
        <f t="shared" si="12"/>
        <v/>
      </c>
      <c r="G121" s="40" t="str">
        <f t="shared" si="15"/>
        <v/>
      </c>
      <c r="H121" s="23" t="str">
        <f t="shared" si="13"/>
        <v>wird errechnet</v>
      </c>
      <c r="I121" s="4"/>
    </row>
    <row r="122" spans="1:9" ht="20.25" customHeight="1" thickBot="1" x14ac:dyDescent="0.3">
      <c r="A122" s="37"/>
      <c r="B122" s="38"/>
      <c r="C122" s="19" t="str">
        <f t="shared" si="11"/>
        <v/>
      </c>
      <c r="D122" s="18" t="s">
        <v>79</v>
      </c>
      <c r="E122" s="20" t="str">
        <f t="shared" si="14"/>
        <v>wird automatisch befüllt</v>
      </c>
      <c r="F122" s="19" t="str">
        <f t="shared" si="12"/>
        <v/>
      </c>
      <c r="G122" s="39" t="str">
        <f t="shared" si="15"/>
        <v/>
      </c>
      <c r="H122" s="23" t="str">
        <f t="shared" si="13"/>
        <v>wird errechnet</v>
      </c>
      <c r="I122" s="4"/>
    </row>
    <row r="123" spans="1:9" ht="20.25" customHeight="1" thickBot="1" x14ac:dyDescent="0.3">
      <c r="A123" s="17"/>
      <c r="B123" s="18"/>
      <c r="C123" s="21" t="str">
        <f t="shared" si="11"/>
        <v/>
      </c>
      <c r="D123" s="18" t="s">
        <v>79</v>
      </c>
      <c r="E123" s="20" t="str">
        <f t="shared" si="14"/>
        <v>wird automatisch befüllt</v>
      </c>
      <c r="F123" s="21" t="str">
        <f t="shared" si="12"/>
        <v/>
      </c>
      <c r="G123" s="40" t="str">
        <f t="shared" si="15"/>
        <v/>
      </c>
      <c r="H123" s="23" t="str">
        <f t="shared" si="13"/>
        <v>wird errechnet</v>
      </c>
      <c r="I123" s="4"/>
    </row>
    <row r="124" spans="1:9" ht="20.25" customHeight="1" thickBot="1" x14ac:dyDescent="0.3">
      <c r="A124" s="37"/>
      <c r="B124" s="38"/>
      <c r="C124" s="19" t="str">
        <f t="shared" si="11"/>
        <v/>
      </c>
      <c r="D124" s="18" t="s">
        <v>79</v>
      </c>
      <c r="E124" s="20" t="str">
        <f t="shared" si="14"/>
        <v>wird automatisch befüllt</v>
      </c>
      <c r="F124" s="19" t="str">
        <f t="shared" si="12"/>
        <v/>
      </c>
      <c r="G124" s="39" t="str">
        <f t="shared" si="15"/>
        <v/>
      </c>
      <c r="H124" s="23" t="str">
        <f t="shared" si="13"/>
        <v>wird errechnet</v>
      </c>
      <c r="I124" s="4"/>
    </row>
    <row r="125" spans="1:9" ht="20.25" customHeight="1" thickBot="1" x14ac:dyDescent="0.3">
      <c r="A125" s="17"/>
      <c r="B125" s="18"/>
      <c r="C125" s="21" t="str">
        <f t="shared" si="11"/>
        <v/>
      </c>
      <c r="D125" s="18" t="s">
        <v>79</v>
      </c>
      <c r="E125" s="20" t="str">
        <f t="shared" si="14"/>
        <v>wird automatisch befüllt</v>
      </c>
      <c r="F125" s="21" t="str">
        <f t="shared" si="12"/>
        <v/>
      </c>
      <c r="G125" s="40" t="str">
        <f t="shared" si="15"/>
        <v/>
      </c>
      <c r="H125" s="23" t="str">
        <f t="shared" si="13"/>
        <v>wird errechnet</v>
      </c>
      <c r="I125" s="4"/>
    </row>
    <row r="126" spans="1:9" ht="20.25" customHeight="1" thickBot="1" x14ac:dyDescent="0.3">
      <c r="A126" s="37"/>
      <c r="B126" s="38"/>
      <c r="C126" s="19" t="str">
        <f t="shared" si="11"/>
        <v/>
      </c>
      <c r="D126" s="18" t="s">
        <v>79</v>
      </c>
      <c r="E126" s="20" t="str">
        <f t="shared" si="14"/>
        <v>wird automatisch befüllt</v>
      </c>
      <c r="F126" s="19" t="str">
        <f t="shared" si="12"/>
        <v/>
      </c>
      <c r="G126" s="39" t="str">
        <f t="shared" si="15"/>
        <v/>
      </c>
      <c r="H126" s="23" t="str">
        <f t="shared" si="13"/>
        <v>wird errechnet</v>
      </c>
      <c r="I126" s="4"/>
    </row>
    <row r="127" spans="1:9" ht="20.25" customHeight="1" thickBot="1" x14ac:dyDescent="0.3">
      <c r="A127" s="17"/>
      <c r="B127" s="18"/>
      <c r="C127" s="21" t="str">
        <f t="shared" si="11"/>
        <v/>
      </c>
      <c r="D127" s="18" t="s">
        <v>79</v>
      </c>
      <c r="E127" s="20" t="str">
        <f t="shared" si="14"/>
        <v>wird automatisch befüllt</v>
      </c>
      <c r="F127" s="21" t="str">
        <f t="shared" si="12"/>
        <v/>
      </c>
      <c r="G127" s="40" t="str">
        <f t="shared" si="15"/>
        <v/>
      </c>
      <c r="H127" s="23" t="str">
        <f t="shared" si="13"/>
        <v>wird errechnet</v>
      </c>
      <c r="I127" s="4"/>
    </row>
    <row r="128" spans="1:9" ht="20.25" customHeight="1" thickBot="1" x14ac:dyDescent="0.3">
      <c r="A128" s="37"/>
      <c r="B128" s="38"/>
      <c r="C128" s="19" t="str">
        <f t="shared" si="11"/>
        <v/>
      </c>
      <c r="D128" s="18" t="s">
        <v>79</v>
      </c>
      <c r="E128" s="20" t="str">
        <f t="shared" si="14"/>
        <v>wird automatisch befüllt</v>
      </c>
      <c r="F128" s="19" t="str">
        <f t="shared" si="12"/>
        <v/>
      </c>
      <c r="G128" s="39" t="str">
        <f t="shared" si="15"/>
        <v/>
      </c>
      <c r="H128" s="23" t="str">
        <f t="shared" si="13"/>
        <v>wird errechnet</v>
      </c>
      <c r="I128" s="4"/>
    </row>
    <row r="129" spans="1:9" ht="20.25" customHeight="1" thickBot="1" x14ac:dyDescent="0.3">
      <c r="A129" s="17"/>
      <c r="B129" s="18"/>
      <c r="C129" s="21" t="str">
        <f t="shared" si="11"/>
        <v/>
      </c>
      <c r="D129" s="18" t="s">
        <v>79</v>
      </c>
      <c r="E129" s="20" t="str">
        <f t="shared" si="14"/>
        <v>wird automatisch befüllt</v>
      </c>
      <c r="F129" s="21" t="str">
        <f t="shared" si="12"/>
        <v/>
      </c>
      <c r="G129" s="40" t="str">
        <f t="shared" si="15"/>
        <v/>
      </c>
      <c r="H129" s="23" t="str">
        <f t="shared" si="13"/>
        <v>wird errechnet</v>
      </c>
      <c r="I129" s="4"/>
    </row>
    <row r="130" spans="1:9" ht="20.25" customHeight="1" thickBot="1" x14ac:dyDescent="0.3">
      <c r="A130" s="37"/>
      <c r="B130" s="38"/>
      <c r="C130" s="19" t="str">
        <f t="shared" si="11"/>
        <v/>
      </c>
      <c r="D130" s="18" t="s">
        <v>79</v>
      </c>
      <c r="E130" s="20" t="str">
        <f t="shared" si="14"/>
        <v>wird automatisch befüllt</v>
      </c>
      <c r="F130" s="19" t="str">
        <f t="shared" si="12"/>
        <v/>
      </c>
      <c r="G130" s="39" t="str">
        <f t="shared" si="15"/>
        <v/>
      </c>
      <c r="H130" s="23" t="str">
        <f t="shared" si="13"/>
        <v>wird errechnet</v>
      </c>
      <c r="I130" s="4"/>
    </row>
    <row r="131" spans="1:9" ht="20.25" customHeight="1" thickBot="1" x14ac:dyDescent="0.3">
      <c r="A131" s="17"/>
      <c r="B131" s="18"/>
      <c r="C131" s="21" t="str">
        <f t="shared" si="11"/>
        <v/>
      </c>
      <c r="D131" s="18" t="s">
        <v>79</v>
      </c>
      <c r="E131" s="20" t="str">
        <f t="shared" si="14"/>
        <v>wird automatisch befüllt</v>
      </c>
      <c r="F131" s="21" t="str">
        <f t="shared" si="12"/>
        <v/>
      </c>
      <c r="G131" s="40" t="str">
        <f t="shared" si="15"/>
        <v/>
      </c>
      <c r="H131" s="23" t="str">
        <f t="shared" si="13"/>
        <v>wird errechnet</v>
      </c>
      <c r="I131" s="4"/>
    </row>
    <row r="132" spans="1:9" ht="20.25" customHeight="1" thickBot="1" x14ac:dyDescent="0.3">
      <c r="A132" s="37"/>
      <c r="B132" s="38"/>
      <c r="C132" s="19" t="str">
        <f t="shared" si="11"/>
        <v/>
      </c>
      <c r="D132" s="18" t="s">
        <v>79</v>
      </c>
      <c r="E132" s="20" t="str">
        <f t="shared" si="14"/>
        <v>wird automatisch befüllt</v>
      </c>
      <c r="F132" s="19" t="str">
        <f t="shared" si="12"/>
        <v/>
      </c>
      <c r="G132" s="39" t="str">
        <f t="shared" si="15"/>
        <v/>
      </c>
      <c r="H132" s="23" t="str">
        <f t="shared" si="13"/>
        <v>wird errechnet</v>
      </c>
      <c r="I132" s="4"/>
    </row>
    <row r="133" spans="1:9" ht="20.25" customHeight="1" thickBot="1" x14ac:dyDescent="0.3">
      <c r="A133" s="17"/>
      <c r="B133" s="18"/>
      <c r="C133" s="21" t="str">
        <f t="shared" si="11"/>
        <v/>
      </c>
      <c r="D133" s="18" t="s">
        <v>79</v>
      </c>
      <c r="E133" s="20" t="str">
        <f t="shared" si="14"/>
        <v>wird automatisch befüllt</v>
      </c>
      <c r="F133" s="21" t="str">
        <f t="shared" si="12"/>
        <v/>
      </c>
      <c r="G133" s="40" t="str">
        <f t="shared" si="15"/>
        <v/>
      </c>
      <c r="H133" s="23" t="str">
        <f t="shared" si="13"/>
        <v>wird errechnet</v>
      </c>
      <c r="I133" s="4"/>
    </row>
    <row r="134" spans="1:9" ht="20.25" customHeight="1" thickBot="1" x14ac:dyDescent="0.3">
      <c r="A134" s="37"/>
      <c r="B134" s="38"/>
      <c r="C134" s="19" t="str">
        <f t="shared" si="11"/>
        <v/>
      </c>
      <c r="D134" s="18" t="s">
        <v>79</v>
      </c>
      <c r="E134" s="20" t="str">
        <f t="shared" si="14"/>
        <v>wird automatisch befüllt</v>
      </c>
      <c r="F134" s="19" t="str">
        <f t="shared" si="12"/>
        <v/>
      </c>
      <c r="G134" s="39" t="str">
        <f t="shared" si="15"/>
        <v/>
      </c>
      <c r="H134" s="23" t="str">
        <f t="shared" si="13"/>
        <v>wird errechnet</v>
      </c>
      <c r="I134" s="4"/>
    </row>
    <row r="135" spans="1:9" ht="20.25" customHeight="1" thickBot="1" x14ac:dyDescent="0.3">
      <c r="A135" s="17"/>
      <c r="B135" s="18"/>
      <c r="C135" s="21" t="str">
        <f t="shared" si="11"/>
        <v/>
      </c>
      <c r="D135" s="18" t="s">
        <v>79</v>
      </c>
      <c r="E135" s="20" t="str">
        <f t="shared" si="14"/>
        <v>wird automatisch befüllt</v>
      </c>
      <c r="F135" s="21" t="str">
        <f t="shared" si="12"/>
        <v/>
      </c>
      <c r="G135" s="40" t="str">
        <f t="shared" si="15"/>
        <v/>
      </c>
      <c r="H135" s="23" t="str">
        <f t="shared" si="13"/>
        <v>wird errechnet</v>
      </c>
      <c r="I135" s="4"/>
    </row>
    <row r="136" spans="1:9" ht="20.25" customHeight="1" thickBot="1" x14ac:dyDescent="0.3">
      <c r="A136" s="37"/>
      <c r="B136" s="38"/>
      <c r="C136" s="19" t="str">
        <f t="shared" si="11"/>
        <v/>
      </c>
      <c r="D136" s="18" t="s">
        <v>79</v>
      </c>
      <c r="E136" s="20" t="str">
        <f t="shared" si="14"/>
        <v>wird automatisch befüllt</v>
      </c>
      <c r="F136" s="19" t="str">
        <f t="shared" si="12"/>
        <v/>
      </c>
      <c r="G136" s="39" t="str">
        <f t="shared" si="15"/>
        <v/>
      </c>
      <c r="H136" s="23" t="str">
        <f t="shared" si="13"/>
        <v>wird errechnet</v>
      </c>
      <c r="I136" s="4"/>
    </row>
    <row r="137" spans="1:9" ht="20.25" customHeight="1" thickBot="1" x14ac:dyDescent="0.3">
      <c r="A137" s="17"/>
      <c r="B137" s="18"/>
      <c r="C137" s="21" t="str">
        <f t="shared" si="11"/>
        <v/>
      </c>
      <c r="D137" s="18" t="s">
        <v>79</v>
      </c>
      <c r="E137" s="20" t="str">
        <f t="shared" ref="E137:E168" si="16">IF(D137=$J$19,"wird automatisch befüllt",VLOOKUP(D137,$J$19:$K$88,2,FALSE))</f>
        <v>wird automatisch befüllt</v>
      </c>
      <c r="F137" s="21" t="str">
        <f t="shared" si="12"/>
        <v/>
      </c>
      <c r="G137" s="40" t="str">
        <f t="shared" ref="G137:G168" si="17">IF((A137="")+(B137=""),"",IFERROR(IF(H137=$L$10,$L$15,IF(H137&lt;&gt;$L$10,"Stellung",)),""))</f>
        <v/>
      </c>
      <c r="H137" s="23" t="str">
        <f t="shared" si="13"/>
        <v>wird errechnet</v>
      </c>
      <c r="I137" s="4"/>
    </row>
    <row r="138" spans="1:9" ht="20.25" customHeight="1" thickBot="1" x14ac:dyDescent="0.3">
      <c r="A138" s="37"/>
      <c r="B138" s="38"/>
      <c r="C138" s="19" t="str">
        <f t="shared" ref="C138:C201" si="18">IF((A138="")+(B138=""),"","Geburtsdatum")</f>
        <v/>
      </c>
      <c r="D138" s="18" t="s">
        <v>79</v>
      </c>
      <c r="E138" s="20" t="str">
        <f t="shared" si="16"/>
        <v>wird automatisch befüllt</v>
      </c>
      <c r="F138" s="19" t="str">
        <f t="shared" ref="F138:F201" si="19">IF((A138="")+(B138=""),"","Geschlecht")</f>
        <v/>
      </c>
      <c r="G138" s="39" t="str">
        <f t="shared" si="17"/>
        <v/>
      </c>
      <c r="H138" s="23" t="str">
        <f t="shared" ref="H138:H201" si="20">IFERROR(VLOOKUP($C138,$J$9:$L$14,3,TRUE),"wird errechnet")</f>
        <v>wird errechnet</v>
      </c>
      <c r="I138" s="4"/>
    </row>
    <row r="139" spans="1:9" ht="20.25" customHeight="1" thickBot="1" x14ac:dyDescent="0.3">
      <c r="A139" s="17"/>
      <c r="B139" s="18"/>
      <c r="C139" s="21" t="str">
        <f t="shared" si="18"/>
        <v/>
      </c>
      <c r="D139" s="18" t="s">
        <v>79</v>
      </c>
      <c r="E139" s="20" t="str">
        <f t="shared" si="16"/>
        <v>wird automatisch befüllt</v>
      </c>
      <c r="F139" s="21" t="str">
        <f t="shared" si="19"/>
        <v/>
      </c>
      <c r="G139" s="40" t="str">
        <f t="shared" si="17"/>
        <v/>
      </c>
      <c r="H139" s="23" t="str">
        <f t="shared" si="20"/>
        <v>wird errechnet</v>
      </c>
      <c r="I139" s="4"/>
    </row>
    <row r="140" spans="1:9" ht="20.25" customHeight="1" thickBot="1" x14ac:dyDescent="0.3">
      <c r="A140" s="37"/>
      <c r="B140" s="38"/>
      <c r="C140" s="19" t="str">
        <f t="shared" si="18"/>
        <v/>
      </c>
      <c r="D140" s="18" t="s">
        <v>79</v>
      </c>
      <c r="E140" s="20" t="str">
        <f t="shared" si="16"/>
        <v>wird automatisch befüllt</v>
      </c>
      <c r="F140" s="19" t="str">
        <f t="shared" si="19"/>
        <v/>
      </c>
      <c r="G140" s="39" t="str">
        <f t="shared" si="17"/>
        <v/>
      </c>
      <c r="H140" s="23" t="str">
        <f t="shared" si="20"/>
        <v>wird errechnet</v>
      </c>
      <c r="I140" s="4"/>
    </row>
    <row r="141" spans="1:9" ht="20.25" customHeight="1" thickBot="1" x14ac:dyDescent="0.3">
      <c r="A141" s="17"/>
      <c r="B141" s="18"/>
      <c r="C141" s="21" t="str">
        <f t="shared" si="18"/>
        <v/>
      </c>
      <c r="D141" s="18" t="s">
        <v>79</v>
      </c>
      <c r="E141" s="20" t="str">
        <f t="shared" si="16"/>
        <v>wird automatisch befüllt</v>
      </c>
      <c r="F141" s="21" t="str">
        <f t="shared" si="19"/>
        <v/>
      </c>
      <c r="G141" s="40" t="str">
        <f t="shared" si="17"/>
        <v/>
      </c>
      <c r="H141" s="23" t="str">
        <f t="shared" si="20"/>
        <v>wird errechnet</v>
      </c>
      <c r="I141" s="4"/>
    </row>
    <row r="142" spans="1:9" ht="20.25" customHeight="1" thickBot="1" x14ac:dyDescent="0.3">
      <c r="A142" s="37"/>
      <c r="B142" s="38"/>
      <c r="C142" s="19" t="str">
        <f t="shared" si="18"/>
        <v/>
      </c>
      <c r="D142" s="18" t="s">
        <v>79</v>
      </c>
      <c r="E142" s="20" t="str">
        <f t="shared" si="16"/>
        <v>wird automatisch befüllt</v>
      </c>
      <c r="F142" s="19" t="str">
        <f t="shared" si="19"/>
        <v/>
      </c>
      <c r="G142" s="39" t="str">
        <f t="shared" si="17"/>
        <v/>
      </c>
      <c r="H142" s="23" t="str">
        <f t="shared" si="20"/>
        <v>wird errechnet</v>
      </c>
      <c r="I142" s="4"/>
    </row>
    <row r="143" spans="1:9" ht="20.25" customHeight="1" thickBot="1" x14ac:dyDescent="0.3">
      <c r="A143" s="17"/>
      <c r="B143" s="18"/>
      <c r="C143" s="21" t="str">
        <f t="shared" si="18"/>
        <v/>
      </c>
      <c r="D143" s="18" t="s">
        <v>79</v>
      </c>
      <c r="E143" s="20" t="str">
        <f t="shared" si="16"/>
        <v>wird automatisch befüllt</v>
      </c>
      <c r="F143" s="21" t="str">
        <f t="shared" si="19"/>
        <v/>
      </c>
      <c r="G143" s="40" t="str">
        <f t="shared" si="17"/>
        <v/>
      </c>
      <c r="H143" s="23" t="str">
        <f t="shared" si="20"/>
        <v>wird errechnet</v>
      </c>
      <c r="I143" s="4"/>
    </row>
    <row r="144" spans="1:9" ht="20.25" customHeight="1" thickBot="1" x14ac:dyDescent="0.3">
      <c r="A144" s="37"/>
      <c r="B144" s="38"/>
      <c r="C144" s="19" t="str">
        <f t="shared" si="18"/>
        <v/>
      </c>
      <c r="D144" s="18" t="s">
        <v>79</v>
      </c>
      <c r="E144" s="20" t="str">
        <f t="shared" si="16"/>
        <v>wird automatisch befüllt</v>
      </c>
      <c r="F144" s="19" t="str">
        <f t="shared" si="19"/>
        <v/>
      </c>
      <c r="G144" s="39" t="str">
        <f t="shared" si="17"/>
        <v/>
      </c>
      <c r="H144" s="23" t="str">
        <f t="shared" si="20"/>
        <v>wird errechnet</v>
      </c>
      <c r="I144" s="4"/>
    </row>
    <row r="145" spans="1:9" ht="20.25" customHeight="1" thickBot="1" x14ac:dyDescent="0.3">
      <c r="A145" s="17"/>
      <c r="B145" s="18"/>
      <c r="C145" s="21" t="str">
        <f t="shared" si="18"/>
        <v/>
      </c>
      <c r="D145" s="18" t="s">
        <v>79</v>
      </c>
      <c r="E145" s="20" t="str">
        <f t="shared" si="16"/>
        <v>wird automatisch befüllt</v>
      </c>
      <c r="F145" s="21" t="str">
        <f t="shared" si="19"/>
        <v/>
      </c>
      <c r="G145" s="40" t="str">
        <f t="shared" si="17"/>
        <v/>
      </c>
      <c r="H145" s="23" t="str">
        <f t="shared" si="20"/>
        <v>wird errechnet</v>
      </c>
      <c r="I145" s="4"/>
    </row>
    <row r="146" spans="1:9" ht="20.25" customHeight="1" thickBot="1" x14ac:dyDescent="0.3">
      <c r="A146" s="37"/>
      <c r="B146" s="38"/>
      <c r="C146" s="19" t="str">
        <f t="shared" si="18"/>
        <v/>
      </c>
      <c r="D146" s="18" t="s">
        <v>79</v>
      </c>
      <c r="E146" s="20" t="str">
        <f t="shared" si="16"/>
        <v>wird automatisch befüllt</v>
      </c>
      <c r="F146" s="19" t="str">
        <f t="shared" si="19"/>
        <v/>
      </c>
      <c r="G146" s="39" t="str">
        <f t="shared" si="17"/>
        <v/>
      </c>
      <c r="H146" s="23" t="str">
        <f t="shared" si="20"/>
        <v>wird errechnet</v>
      </c>
      <c r="I146" s="4"/>
    </row>
    <row r="147" spans="1:9" ht="20.25" customHeight="1" thickBot="1" x14ac:dyDescent="0.3">
      <c r="A147" s="17"/>
      <c r="B147" s="18"/>
      <c r="C147" s="21" t="str">
        <f t="shared" si="18"/>
        <v/>
      </c>
      <c r="D147" s="18" t="s">
        <v>79</v>
      </c>
      <c r="E147" s="20" t="str">
        <f t="shared" si="16"/>
        <v>wird automatisch befüllt</v>
      </c>
      <c r="F147" s="21" t="str">
        <f t="shared" si="19"/>
        <v/>
      </c>
      <c r="G147" s="40" t="str">
        <f t="shared" si="17"/>
        <v/>
      </c>
      <c r="H147" s="23" t="str">
        <f t="shared" si="20"/>
        <v>wird errechnet</v>
      </c>
      <c r="I147" s="4"/>
    </row>
    <row r="148" spans="1:9" ht="20.25" customHeight="1" thickBot="1" x14ac:dyDescent="0.3">
      <c r="A148" s="37"/>
      <c r="B148" s="38"/>
      <c r="C148" s="19" t="str">
        <f t="shared" si="18"/>
        <v/>
      </c>
      <c r="D148" s="18" t="s">
        <v>79</v>
      </c>
      <c r="E148" s="20" t="str">
        <f t="shared" si="16"/>
        <v>wird automatisch befüllt</v>
      </c>
      <c r="F148" s="19" t="str">
        <f t="shared" si="19"/>
        <v/>
      </c>
      <c r="G148" s="39" t="str">
        <f t="shared" si="17"/>
        <v/>
      </c>
      <c r="H148" s="23" t="str">
        <f t="shared" si="20"/>
        <v>wird errechnet</v>
      </c>
      <c r="I148" s="4"/>
    </row>
    <row r="149" spans="1:9" ht="20.25" customHeight="1" thickBot="1" x14ac:dyDescent="0.3">
      <c r="A149" s="17"/>
      <c r="B149" s="18"/>
      <c r="C149" s="21" t="str">
        <f t="shared" si="18"/>
        <v/>
      </c>
      <c r="D149" s="18" t="s">
        <v>79</v>
      </c>
      <c r="E149" s="20" t="str">
        <f t="shared" si="16"/>
        <v>wird automatisch befüllt</v>
      </c>
      <c r="F149" s="21" t="str">
        <f t="shared" si="19"/>
        <v/>
      </c>
      <c r="G149" s="40" t="str">
        <f t="shared" si="17"/>
        <v/>
      </c>
      <c r="H149" s="23" t="str">
        <f t="shared" si="20"/>
        <v>wird errechnet</v>
      </c>
      <c r="I149" s="4"/>
    </row>
    <row r="150" spans="1:9" ht="20.25" customHeight="1" thickBot="1" x14ac:dyDescent="0.3">
      <c r="A150" s="37"/>
      <c r="B150" s="38"/>
      <c r="C150" s="19" t="str">
        <f t="shared" si="18"/>
        <v/>
      </c>
      <c r="D150" s="18" t="s">
        <v>79</v>
      </c>
      <c r="E150" s="20" t="str">
        <f t="shared" si="16"/>
        <v>wird automatisch befüllt</v>
      </c>
      <c r="F150" s="19" t="str">
        <f t="shared" si="19"/>
        <v/>
      </c>
      <c r="G150" s="39" t="str">
        <f t="shared" si="17"/>
        <v/>
      </c>
      <c r="H150" s="23" t="str">
        <f t="shared" si="20"/>
        <v>wird errechnet</v>
      </c>
      <c r="I150" s="4"/>
    </row>
    <row r="151" spans="1:9" ht="20.25" customHeight="1" thickBot="1" x14ac:dyDescent="0.3">
      <c r="A151" s="17"/>
      <c r="B151" s="18"/>
      <c r="C151" s="21" t="str">
        <f t="shared" si="18"/>
        <v/>
      </c>
      <c r="D151" s="18" t="s">
        <v>79</v>
      </c>
      <c r="E151" s="20" t="str">
        <f t="shared" si="16"/>
        <v>wird automatisch befüllt</v>
      </c>
      <c r="F151" s="21" t="str">
        <f t="shared" si="19"/>
        <v/>
      </c>
      <c r="G151" s="40" t="str">
        <f t="shared" si="17"/>
        <v/>
      </c>
      <c r="H151" s="23" t="str">
        <f t="shared" si="20"/>
        <v>wird errechnet</v>
      </c>
      <c r="I151" s="4"/>
    </row>
    <row r="152" spans="1:9" ht="20.25" customHeight="1" thickBot="1" x14ac:dyDescent="0.3">
      <c r="A152" s="37"/>
      <c r="B152" s="38"/>
      <c r="C152" s="19" t="str">
        <f t="shared" si="18"/>
        <v/>
      </c>
      <c r="D152" s="18" t="s">
        <v>79</v>
      </c>
      <c r="E152" s="20" t="str">
        <f t="shared" si="16"/>
        <v>wird automatisch befüllt</v>
      </c>
      <c r="F152" s="19" t="str">
        <f t="shared" si="19"/>
        <v/>
      </c>
      <c r="G152" s="39" t="str">
        <f t="shared" si="17"/>
        <v/>
      </c>
      <c r="H152" s="23" t="str">
        <f t="shared" si="20"/>
        <v>wird errechnet</v>
      </c>
      <c r="I152" s="4"/>
    </row>
    <row r="153" spans="1:9" ht="20.25" customHeight="1" thickBot="1" x14ac:dyDescent="0.3">
      <c r="A153" s="17"/>
      <c r="B153" s="18"/>
      <c r="C153" s="21" t="str">
        <f t="shared" si="18"/>
        <v/>
      </c>
      <c r="D153" s="18" t="s">
        <v>79</v>
      </c>
      <c r="E153" s="20" t="str">
        <f t="shared" si="16"/>
        <v>wird automatisch befüllt</v>
      </c>
      <c r="F153" s="21" t="str">
        <f t="shared" si="19"/>
        <v/>
      </c>
      <c r="G153" s="40" t="str">
        <f t="shared" si="17"/>
        <v/>
      </c>
      <c r="H153" s="23" t="str">
        <f t="shared" si="20"/>
        <v>wird errechnet</v>
      </c>
      <c r="I153" s="4"/>
    </row>
    <row r="154" spans="1:9" ht="20.25" customHeight="1" thickBot="1" x14ac:dyDescent="0.3">
      <c r="A154" s="37"/>
      <c r="B154" s="38"/>
      <c r="C154" s="19" t="str">
        <f t="shared" si="18"/>
        <v/>
      </c>
      <c r="D154" s="18" t="s">
        <v>79</v>
      </c>
      <c r="E154" s="20" t="str">
        <f t="shared" si="16"/>
        <v>wird automatisch befüllt</v>
      </c>
      <c r="F154" s="19" t="str">
        <f t="shared" si="19"/>
        <v/>
      </c>
      <c r="G154" s="39" t="str">
        <f t="shared" si="17"/>
        <v/>
      </c>
      <c r="H154" s="23" t="str">
        <f t="shared" si="20"/>
        <v>wird errechnet</v>
      </c>
      <c r="I154" s="4"/>
    </row>
    <row r="155" spans="1:9" ht="20.25" customHeight="1" thickBot="1" x14ac:dyDescent="0.3">
      <c r="A155" s="17"/>
      <c r="B155" s="18"/>
      <c r="C155" s="21" t="str">
        <f t="shared" si="18"/>
        <v/>
      </c>
      <c r="D155" s="18" t="s">
        <v>79</v>
      </c>
      <c r="E155" s="20" t="str">
        <f t="shared" si="16"/>
        <v>wird automatisch befüllt</v>
      </c>
      <c r="F155" s="21" t="str">
        <f t="shared" si="19"/>
        <v/>
      </c>
      <c r="G155" s="40" t="str">
        <f t="shared" si="17"/>
        <v/>
      </c>
      <c r="H155" s="23" t="str">
        <f t="shared" si="20"/>
        <v>wird errechnet</v>
      </c>
      <c r="I155" s="4"/>
    </row>
    <row r="156" spans="1:9" ht="20.25" customHeight="1" thickBot="1" x14ac:dyDescent="0.3">
      <c r="A156" s="37"/>
      <c r="B156" s="38"/>
      <c r="C156" s="19" t="str">
        <f t="shared" si="18"/>
        <v/>
      </c>
      <c r="D156" s="18" t="s">
        <v>79</v>
      </c>
      <c r="E156" s="20" t="str">
        <f t="shared" si="16"/>
        <v>wird automatisch befüllt</v>
      </c>
      <c r="F156" s="19" t="str">
        <f t="shared" si="19"/>
        <v/>
      </c>
      <c r="G156" s="39" t="str">
        <f t="shared" si="17"/>
        <v/>
      </c>
      <c r="H156" s="23" t="str">
        <f t="shared" si="20"/>
        <v>wird errechnet</v>
      </c>
      <c r="I156" s="4"/>
    </row>
    <row r="157" spans="1:9" ht="20.25" customHeight="1" thickBot="1" x14ac:dyDescent="0.3">
      <c r="A157" s="17"/>
      <c r="B157" s="18"/>
      <c r="C157" s="21" t="str">
        <f t="shared" si="18"/>
        <v/>
      </c>
      <c r="D157" s="18" t="s">
        <v>79</v>
      </c>
      <c r="E157" s="20" t="str">
        <f t="shared" si="16"/>
        <v>wird automatisch befüllt</v>
      </c>
      <c r="F157" s="21" t="str">
        <f t="shared" si="19"/>
        <v/>
      </c>
      <c r="G157" s="40" t="str">
        <f t="shared" si="17"/>
        <v/>
      </c>
      <c r="H157" s="23" t="str">
        <f t="shared" si="20"/>
        <v>wird errechnet</v>
      </c>
      <c r="I157" s="4"/>
    </row>
    <row r="158" spans="1:9" ht="20.25" customHeight="1" thickBot="1" x14ac:dyDescent="0.3">
      <c r="A158" s="37"/>
      <c r="B158" s="38"/>
      <c r="C158" s="19" t="str">
        <f t="shared" si="18"/>
        <v/>
      </c>
      <c r="D158" s="18" t="s">
        <v>79</v>
      </c>
      <c r="E158" s="20" t="str">
        <f t="shared" si="16"/>
        <v>wird automatisch befüllt</v>
      </c>
      <c r="F158" s="19" t="str">
        <f t="shared" si="19"/>
        <v/>
      </c>
      <c r="G158" s="39" t="str">
        <f t="shared" si="17"/>
        <v/>
      </c>
      <c r="H158" s="23" t="str">
        <f t="shared" si="20"/>
        <v>wird errechnet</v>
      </c>
      <c r="I158" s="4"/>
    </row>
    <row r="159" spans="1:9" ht="20.25" customHeight="1" thickBot="1" x14ac:dyDescent="0.3">
      <c r="A159" s="17"/>
      <c r="B159" s="18"/>
      <c r="C159" s="21" t="str">
        <f t="shared" si="18"/>
        <v/>
      </c>
      <c r="D159" s="18" t="s">
        <v>79</v>
      </c>
      <c r="E159" s="20" t="str">
        <f t="shared" si="16"/>
        <v>wird automatisch befüllt</v>
      </c>
      <c r="F159" s="21" t="str">
        <f t="shared" si="19"/>
        <v/>
      </c>
      <c r="G159" s="40" t="str">
        <f t="shared" si="17"/>
        <v/>
      </c>
      <c r="H159" s="23" t="str">
        <f t="shared" si="20"/>
        <v>wird errechnet</v>
      </c>
      <c r="I159" s="4"/>
    </row>
    <row r="160" spans="1:9" ht="20.25" customHeight="1" thickBot="1" x14ac:dyDescent="0.3">
      <c r="A160" s="37"/>
      <c r="B160" s="38"/>
      <c r="C160" s="19" t="str">
        <f t="shared" si="18"/>
        <v/>
      </c>
      <c r="D160" s="18" t="s">
        <v>79</v>
      </c>
      <c r="E160" s="20" t="str">
        <f t="shared" si="16"/>
        <v>wird automatisch befüllt</v>
      </c>
      <c r="F160" s="19" t="str">
        <f t="shared" si="19"/>
        <v/>
      </c>
      <c r="G160" s="39" t="str">
        <f t="shared" si="17"/>
        <v/>
      </c>
      <c r="H160" s="23" t="str">
        <f t="shared" si="20"/>
        <v>wird errechnet</v>
      </c>
      <c r="I160" s="4"/>
    </row>
    <row r="161" spans="1:9" ht="20.25" customHeight="1" thickBot="1" x14ac:dyDescent="0.3">
      <c r="A161" s="17"/>
      <c r="B161" s="18"/>
      <c r="C161" s="21" t="str">
        <f t="shared" si="18"/>
        <v/>
      </c>
      <c r="D161" s="18" t="s">
        <v>79</v>
      </c>
      <c r="E161" s="20" t="str">
        <f t="shared" si="16"/>
        <v>wird automatisch befüllt</v>
      </c>
      <c r="F161" s="21" t="str">
        <f t="shared" si="19"/>
        <v/>
      </c>
      <c r="G161" s="40" t="str">
        <f t="shared" si="17"/>
        <v/>
      </c>
      <c r="H161" s="23" t="str">
        <f t="shared" si="20"/>
        <v>wird errechnet</v>
      </c>
      <c r="I161" s="4"/>
    </row>
    <row r="162" spans="1:9" ht="20.25" customHeight="1" thickBot="1" x14ac:dyDescent="0.3">
      <c r="A162" s="37"/>
      <c r="B162" s="38"/>
      <c r="C162" s="19" t="str">
        <f t="shared" si="18"/>
        <v/>
      </c>
      <c r="D162" s="18" t="s">
        <v>79</v>
      </c>
      <c r="E162" s="20" t="str">
        <f t="shared" si="16"/>
        <v>wird automatisch befüllt</v>
      </c>
      <c r="F162" s="19" t="str">
        <f t="shared" si="19"/>
        <v/>
      </c>
      <c r="G162" s="39" t="str">
        <f t="shared" si="17"/>
        <v/>
      </c>
      <c r="H162" s="23" t="str">
        <f t="shared" si="20"/>
        <v>wird errechnet</v>
      </c>
      <c r="I162" s="4"/>
    </row>
    <row r="163" spans="1:9" ht="20.25" customHeight="1" thickBot="1" x14ac:dyDescent="0.3">
      <c r="A163" s="17"/>
      <c r="B163" s="18"/>
      <c r="C163" s="21" t="str">
        <f t="shared" si="18"/>
        <v/>
      </c>
      <c r="D163" s="18" t="s">
        <v>79</v>
      </c>
      <c r="E163" s="20" t="str">
        <f t="shared" si="16"/>
        <v>wird automatisch befüllt</v>
      </c>
      <c r="F163" s="21" t="str">
        <f t="shared" si="19"/>
        <v/>
      </c>
      <c r="G163" s="40" t="str">
        <f t="shared" si="17"/>
        <v/>
      </c>
      <c r="H163" s="23" t="str">
        <f t="shared" si="20"/>
        <v>wird errechnet</v>
      </c>
      <c r="I163" s="4"/>
    </row>
    <row r="164" spans="1:9" ht="20.25" customHeight="1" thickBot="1" x14ac:dyDescent="0.3">
      <c r="A164" s="37"/>
      <c r="B164" s="38"/>
      <c r="C164" s="19" t="str">
        <f t="shared" si="18"/>
        <v/>
      </c>
      <c r="D164" s="18" t="s">
        <v>79</v>
      </c>
      <c r="E164" s="20" t="str">
        <f t="shared" si="16"/>
        <v>wird automatisch befüllt</v>
      </c>
      <c r="F164" s="19" t="str">
        <f t="shared" si="19"/>
        <v/>
      </c>
      <c r="G164" s="39" t="str">
        <f t="shared" si="17"/>
        <v/>
      </c>
      <c r="H164" s="23" t="str">
        <f t="shared" si="20"/>
        <v>wird errechnet</v>
      </c>
      <c r="I164" s="4"/>
    </row>
    <row r="165" spans="1:9" ht="20.25" customHeight="1" thickBot="1" x14ac:dyDescent="0.3">
      <c r="A165" s="17"/>
      <c r="B165" s="18"/>
      <c r="C165" s="21" t="str">
        <f t="shared" si="18"/>
        <v/>
      </c>
      <c r="D165" s="18" t="s">
        <v>79</v>
      </c>
      <c r="E165" s="20" t="str">
        <f t="shared" si="16"/>
        <v>wird automatisch befüllt</v>
      </c>
      <c r="F165" s="21" t="str">
        <f t="shared" si="19"/>
        <v/>
      </c>
      <c r="G165" s="40" t="str">
        <f t="shared" si="17"/>
        <v/>
      </c>
      <c r="H165" s="23" t="str">
        <f t="shared" si="20"/>
        <v>wird errechnet</v>
      </c>
      <c r="I165" s="4"/>
    </row>
    <row r="166" spans="1:9" ht="20.25" customHeight="1" thickBot="1" x14ac:dyDescent="0.3">
      <c r="A166" s="37"/>
      <c r="B166" s="38"/>
      <c r="C166" s="19" t="str">
        <f t="shared" si="18"/>
        <v/>
      </c>
      <c r="D166" s="18" t="s">
        <v>79</v>
      </c>
      <c r="E166" s="20" t="str">
        <f t="shared" si="16"/>
        <v>wird automatisch befüllt</v>
      </c>
      <c r="F166" s="19" t="str">
        <f t="shared" si="19"/>
        <v/>
      </c>
      <c r="G166" s="39" t="str">
        <f t="shared" si="17"/>
        <v/>
      </c>
      <c r="H166" s="23" t="str">
        <f t="shared" si="20"/>
        <v>wird errechnet</v>
      </c>
      <c r="I166" s="4"/>
    </row>
    <row r="167" spans="1:9" ht="20.25" customHeight="1" thickBot="1" x14ac:dyDescent="0.3">
      <c r="A167" s="17"/>
      <c r="B167" s="18"/>
      <c r="C167" s="21" t="str">
        <f t="shared" si="18"/>
        <v/>
      </c>
      <c r="D167" s="18" t="s">
        <v>79</v>
      </c>
      <c r="E167" s="20" t="str">
        <f t="shared" si="16"/>
        <v>wird automatisch befüllt</v>
      </c>
      <c r="F167" s="21" t="str">
        <f t="shared" si="19"/>
        <v/>
      </c>
      <c r="G167" s="40" t="str">
        <f t="shared" si="17"/>
        <v/>
      </c>
      <c r="H167" s="23" t="str">
        <f t="shared" si="20"/>
        <v>wird errechnet</v>
      </c>
      <c r="I167" s="4"/>
    </row>
    <row r="168" spans="1:9" ht="20.25" customHeight="1" thickBot="1" x14ac:dyDescent="0.3">
      <c r="A168" s="37"/>
      <c r="B168" s="38"/>
      <c r="C168" s="19" t="str">
        <f t="shared" si="18"/>
        <v/>
      </c>
      <c r="D168" s="18" t="s">
        <v>79</v>
      </c>
      <c r="E168" s="20" t="str">
        <f t="shared" si="16"/>
        <v>wird automatisch befüllt</v>
      </c>
      <c r="F168" s="19" t="str">
        <f t="shared" si="19"/>
        <v/>
      </c>
      <c r="G168" s="39" t="str">
        <f t="shared" si="17"/>
        <v/>
      </c>
      <c r="H168" s="23" t="str">
        <f t="shared" si="20"/>
        <v>wird errechnet</v>
      </c>
      <c r="I168" s="4"/>
    </row>
    <row r="169" spans="1:9" ht="20.25" customHeight="1" thickBot="1" x14ac:dyDescent="0.3">
      <c r="A169" s="17"/>
      <c r="B169" s="18"/>
      <c r="C169" s="21" t="str">
        <f t="shared" si="18"/>
        <v/>
      </c>
      <c r="D169" s="18" t="s">
        <v>79</v>
      </c>
      <c r="E169" s="20" t="str">
        <f t="shared" ref="E169:E200" si="21">IF(D169=$J$19,"wird automatisch befüllt",VLOOKUP(D169,$J$19:$K$88,2,FALSE))</f>
        <v>wird automatisch befüllt</v>
      </c>
      <c r="F169" s="21" t="str">
        <f t="shared" si="19"/>
        <v/>
      </c>
      <c r="G169" s="40" t="str">
        <f t="shared" ref="G169:G200" si="22">IF((A169="")+(B169=""),"",IFERROR(IF(H169=$L$10,$L$15,IF(H169&lt;&gt;$L$10,"Stellung",)),""))</f>
        <v/>
      </c>
      <c r="H169" s="23" t="str">
        <f t="shared" si="20"/>
        <v>wird errechnet</v>
      </c>
      <c r="I169" s="4"/>
    </row>
    <row r="170" spans="1:9" ht="20.25" customHeight="1" thickBot="1" x14ac:dyDescent="0.3">
      <c r="A170" s="37"/>
      <c r="B170" s="38"/>
      <c r="C170" s="19" t="str">
        <f t="shared" si="18"/>
        <v/>
      </c>
      <c r="D170" s="18" t="s">
        <v>79</v>
      </c>
      <c r="E170" s="20" t="str">
        <f t="shared" si="21"/>
        <v>wird automatisch befüllt</v>
      </c>
      <c r="F170" s="19" t="str">
        <f t="shared" si="19"/>
        <v/>
      </c>
      <c r="G170" s="39" t="str">
        <f t="shared" si="22"/>
        <v/>
      </c>
      <c r="H170" s="23" t="str">
        <f t="shared" si="20"/>
        <v>wird errechnet</v>
      </c>
      <c r="I170" s="4"/>
    </row>
    <row r="171" spans="1:9" ht="20.25" customHeight="1" thickBot="1" x14ac:dyDescent="0.3">
      <c r="A171" s="17"/>
      <c r="B171" s="18"/>
      <c r="C171" s="21" t="str">
        <f t="shared" si="18"/>
        <v/>
      </c>
      <c r="D171" s="18" t="s">
        <v>79</v>
      </c>
      <c r="E171" s="20" t="str">
        <f t="shared" si="21"/>
        <v>wird automatisch befüllt</v>
      </c>
      <c r="F171" s="21" t="str">
        <f t="shared" si="19"/>
        <v/>
      </c>
      <c r="G171" s="40" t="str">
        <f t="shared" si="22"/>
        <v/>
      </c>
      <c r="H171" s="23" t="str">
        <f t="shared" si="20"/>
        <v>wird errechnet</v>
      </c>
      <c r="I171" s="4"/>
    </row>
    <row r="172" spans="1:9" ht="20.25" customHeight="1" thickBot="1" x14ac:dyDescent="0.3">
      <c r="A172" s="37"/>
      <c r="B172" s="38"/>
      <c r="C172" s="19" t="str">
        <f t="shared" si="18"/>
        <v/>
      </c>
      <c r="D172" s="18" t="s">
        <v>79</v>
      </c>
      <c r="E172" s="20" t="str">
        <f t="shared" si="21"/>
        <v>wird automatisch befüllt</v>
      </c>
      <c r="F172" s="19" t="str">
        <f t="shared" si="19"/>
        <v/>
      </c>
      <c r="G172" s="39" t="str">
        <f t="shared" si="22"/>
        <v/>
      </c>
      <c r="H172" s="23" t="str">
        <f t="shared" si="20"/>
        <v>wird errechnet</v>
      </c>
      <c r="I172" s="4"/>
    </row>
    <row r="173" spans="1:9" ht="20.25" customHeight="1" thickBot="1" x14ac:dyDescent="0.3">
      <c r="A173" s="17"/>
      <c r="B173" s="18"/>
      <c r="C173" s="21" t="str">
        <f t="shared" si="18"/>
        <v/>
      </c>
      <c r="D173" s="18" t="s">
        <v>79</v>
      </c>
      <c r="E173" s="20" t="str">
        <f t="shared" si="21"/>
        <v>wird automatisch befüllt</v>
      </c>
      <c r="F173" s="21" t="str">
        <f t="shared" si="19"/>
        <v/>
      </c>
      <c r="G173" s="40" t="str">
        <f t="shared" si="22"/>
        <v/>
      </c>
      <c r="H173" s="23" t="str">
        <f t="shared" si="20"/>
        <v>wird errechnet</v>
      </c>
      <c r="I173" s="4"/>
    </row>
    <row r="174" spans="1:9" ht="20.25" customHeight="1" thickBot="1" x14ac:dyDescent="0.3">
      <c r="A174" s="37"/>
      <c r="B174" s="38"/>
      <c r="C174" s="19" t="str">
        <f t="shared" si="18"/>
        <v/>
      </c>
      <c r="D174" s="18" t="s">
        <v>79</v>
      </c>
      <c r="E174" s="20" t="str">
        <f t="shared" si="21"/>
        <v>wird automatisch befüllt</v>
      </c>
      <c r="F174" s="19" t="str">
        <f t="shared" si="19"/>
        <v/>
      </c>
      <c r="G174" s="39" t="str">
        <f t="shared" si="22"/>
        <v/>
      </c>
      <c r="H174" s="23" t="str">
        <f t="shared" si="20"/>
        <v>wird errechnet</v>
      </c>
      <c r="I174" s="4"/>
    </row>
    <row r="175" spans="1:9" ht="20.25" customHeight="1" thickBot="1" x14ac:dyDescent="0.3">
      <c r="A175" s="17"/>
      <c r="B175" s="18"/>
      <c r="C175" s="21" t="str">
        <f t="shared" si="18"/>
        <v/>
      </c>
      <c r="D175" s="18" t="s">
        <v>79</v>
      </c>
      <c r="E175" s="20" t="str">
        <f t="shared" si="21"/>
        <v>wird automatisch befüllt</v>
      </c>
      <c r="F175" s="21" t="str">
        <f t="shared" si="19"/>
        <v/>
      </c>
      <c r="G175" s="40" t="str">
        <f t="shared" si="22"/>
        <v/>
      </c>
      <c r="H175" s="23" t="str">
        <f t="shared" si="20"/>
        <v>wird errechnet</v>
      </c>
      <c r="I175" s="4"/>
    </row>
    <row r="176" spans="1:9" ht="20.25" customHeight="1" thickBot="1" x14ac:dyDescent="0.3">
      <c r="A176" s="37"/>
      <c r="B176" s="38"/>
      <c r="C176" s="19" t="str">
        <f t="shared" si="18"/>
        <v/>
      </c>
      <c r="D176" s="18" t="s">
        <v>79</v>
      </c>
      <c r="E176" s="20" t="str">
        <f t="shared" si="21"/>
        <v>wird automatisch befüllt</v>
      </c>
      <c r="F176" s="19" t="str">
        <f t="shared" si="19"/>
        <v/>
      </c>
      <c r="G176" s="39" t="str">
        <f t="shared" si="22"/>
        <v/>
      </c>
      <c r="H176" s="23" t="str">
        <f t="shared" si="20"/>
        <v>wird errechnet</v>
      </c>
      <c r="I176" s="4"/>
    </row>
    <row r="177" spans="1:9" ht="20.25" customHeight="1" thickBot="1" x14ac:dyDescent="0.3">
      <c r="A177" s="17"/>
      <c r="B177" s="18"/>
      <c r="C177" s="21" t="str">
        <f t="shared" si="18"/>
        <v/>
      </c>
      <c r="D177" s="18" t="s">
        <v>79</v>
      </c>
      <c r="E177" s="20" t="str">
        <f t="shared" si="21"/>
        <v>wird automatisch befüllt</v>
      </c>
      <c r="F177" s="21" t="str">
        <f t="shared" si="19"/>
        <v/>
      </c>
      <c r="G177" s="40" t="str">
        <f t="shared" si="22"/>
        <v/>
      </c>
      <c r="H177" s="23" t="str">
        <f t="shared" si="20"/>
        <v>wird errechnet</v>
      </c>
      <c r="I177" s="4"/>
    </row>
    <row r="178" spans="1:9" ht="20.25" customHeight="1" thickBot="1" x14ac:dyDescent="0.3">
      <c r="A178" s="37"/>
      <c r="B178" s="38"/>
      <c r="C178" s="19" t="str">
        <f t="shared" si="18"/>
        <v/>
      </c>
      <c r="D178" s="18" t="s">
        <v>79</v>
      </c>
      <c r="E178" s="20" t="str">
        <f t="shared" si="21"/>
        <v>wird automatisch befüllt</v>
      </c>
      <c r="F178" s="19" t="str">
        <f t="shared" si="19"/>
        <v/>
      </c>
      <c r="G178" s="39" t="str">
        <f t="shared" si="22"/>
        <v/>
      </c>
      <c r="H178" s="23" t="str">
        <f t="shared" si="20"/>
        <v>wird errechnet</v>
      </c>
      <c r="I178" s="4"/>
    </row>
    <row r="179" spans="1:9" ht="20.25" customHeight="1" thickBot="1" x14ac:dyDescent="0.3">
      <c r="A179" s="17"/>
      <c r="B179" s="18"/>
      <c r="C179" s="21" t="str">
        <f t="shared" si="18"/>
        <v/>
      </c>
      <c r="D179" s="18" t="s">
        <v>79</v>
      </c>
      <c r="E179" s="20" t="str">
        <f t="shared" si="21"/>
        <v>wird automatisch befüllt</v>
      </c>
      <c r="F179" s="21" t="str">
        <f t="shared" si="19"/>
        <v/>
      </c>
      <c r="G179" s="40" t="str">
        <f t="shared" si="22"/>
        <v/>
      </c>
      <c r="H179" s="23" t="str">
        <f t="shared" si="20"/>
        <v>wird errechnet</v>
      </c>
      <c r="I179" s="4"/>
    </row>
    <row r="180" spans="1:9" ht="20.25" customHeight="1" thickBot="1" x14ac:dyDescent="0.3">
      <c r="A180" s="37"/>
      <c r="B180" s="38"/>
      <c r="C180" s="19" t="str">
        <f t="shared" si="18"/>
        <v/>
      </c>
      <c r="D180" s="18" t="s">
        <v>79</v>
      </c>
      <c r="E180" s="20" t="str">
        <f t="shared" si="21"/>
        <v>wird automatisch befüllt</v>
      </c>
      <c r="F180" s="19" t="str">
        <f t="shared" si="19"/>
        <v/>
      </c>
      <c r="G180" s="39" t="str">
        <f t="shared" si="22"/>
        <v/>
      </c>
      <c r="H180" s="23" t="str">
        <f t="shared" si="20"/>
        <v>wird errechnet</v>
      </c>
      <c r="I180" s="4"/>
    </row>
    <row r="181" spans="1:9" ht="20.25" customHeight="1" thickBot="1" x14ac:dyDescent="0.3">
      <c r="A181" s="17"/>
      <c r="B181" s="18"/>
      <c r="C181" s="21" t="str">
        <f t="shared" si="18"/>
        <v/>
      </c>
      <c r="D181" s="18" t="s">
        <v>79</v>
      </c>
      <c r="E181" s="20" t="str">
        <f t="shared" si="21"/>
        <v>wird automatisch befüllt</v>
      </c>
      <c r="F181" s="21" t="str">
        <f t="shared" si="19"/>
        <v/>
      </c>
      <c r="G181" s="40" t="str">
        <f t="shared" si="22"/>
        <v/>
      </c>
      <c r="H181" s="23" t="str">
        <f t="shared" si="20"/>
        <v>wird errechnet</v>
      </c>
      <c r="I181" s="4"/>
    </row>
    <row r="182" spans="1:9" ht="20.25" customHeight="1" thickBot="1" x14ac:dyDescent="0.3">
      <c r="A182" s="37"/>
      <c r="B182" s="38"/>
      <c r="C182" s="19" t="str">
        <f t="shared" si="18"/>
        <v/>
      </c>
      <c r="D182" s="18" t="s">
        <v>79</v>
      </c>
      <c r="E182" s="20" t="str">
        <f t="shared" si="21"/>
        <v>wird automatisch befüllt</v>
      </c>
      <c r="F182" s="19" t="str">
        <f t="shared" si="19"/>
        <v/>
      </c>
      <c r="G182" s="39" t="str">
        <f t="shared" si="22"/>
        <v/>
      </c>
      <c r="H182" s="23" t="str">
        <f t="shared" si="20"/>
        <v>wird errechnet</v>
      </c>
      <c r="I182" s="4"/>
    </row>
    <row r="183" spans="1:9" ht="20.25" customHeight="1" thickBot="1" x14ac:dyDescent="0.3">
      <c r="A183" s="17"/>
      <c r="B183" s="18"/>
      <c r="C183" s="21" t="str">
        <f t="shared" si="18"/>
        <v/>
      </c>
      <c r="D183" s="18" t="s">
        <v>79</v>
      </c>
      <c r="E183" s="20" t="str">
        <f t="shared" si="21"/>
        <v>wird automatisch befüllt</v>
      </c>
      <c r="F183" s="21" t="str">
        <f t="shared" si="19"/>
        <v/>
      </c>
      <c r="G183" s="40" t="str">
        <f t="shared" si="22"/>
        <v/>
      </c>
      <c r="H183" s="23" t="str">
        <f t="shared" si="20"/>
        <v>wird errechnet</v>
      </c>
      <c r="I183" s="4"/>
    </row>
    <row r="184" spans="1:9" ht="20.25" customHeight="1" thickBot="1" x14ac:dyDescent="0.3">
      <c r="A184" s="37"/>
      <c r="B184" s="38"/>
      <c r="C184" s="19" t="str">
        <f t="shared" si="18"/>
        <v/>
      </c>
      <c r="D184" s="18" t="s">
        <v>79</v>
      </c>
      <c r="E184" s="20" t="str">
        <f t="shared" si="21"/>
        <v>wird automatisch befüllt</v>
      </c>
      <c r="F184" s="19" t="str">
        <f t="shared" si="19"/>
        <v/>
      </c>
      <c r="G184" s="39" t="str">
        <f t="shared" si="22"/>
        <v/>
      </c>
      <c r="H184" s="23" t="str">
        <f t="shared" si="20"/>
        <v>wird errechnet</v>
      </c>
      <c r="I184" s="4"/>
    </row>
    <row r="185" spans="1:9" ht="20.25" customHeight="1" thickBot="1" x14ac:dyDescent="0.3">
      <c r="A185" s="17"/>
      <c r="B185" s="18"/>
      <c r="C185" s="21" t="str">
        <f t="shared" si="18"/>
        <v/>
      </c>
      <c r="D185" s="18" t="s">
        <v>79</v>
      </c>
      <c r="E185" s="20" t="str">
        <f t="shared" si="21"/>
        <v>wird automatisch befüllt</v>
      </c>
      <c r="F185" s="21" t="str">
        <f t="shared" si="19"/>
        <v/>
      </c>
      <c r="G185" s="40" t="str">
        <f t="shared" si="22"/>
        <v/>
      </c>
      <c r="H185" s="23" t="str">
        <f t="shared" si="20"/>
        <v>wird errechnet</v>
      </c>
      <c r="I185" s="4"/>
    </row>
    <row r="186" spans="1:9" ht="20.25" customHeight="1" thickBot="1" x14ac:dyDescent="0.3">
      <c r="A186" s="37"/>
      <c r="B186" s="38"/>
      <c r="C186" s="19" t="str">
        <f t="shared" si="18"/>
        <v/>
      </c>
      <c r="D186" s="18" t="s">
        <v>79</v>
      </c>
      <c r="E186" s="20" t="str">
        <f t="shared" si="21"/>
        <v>wird automatisch befüllt</v>
      </c>
      <c r="F186" s="19" t="str">
        <f t="shared" si="19"/>
        <v/>
      </c>
      <c r="G186" s="39" t="str">
        <f t="shared" si="22"/>
        <v/>
      </c>
      <c r="H186" s="23" t="str">
        <f t="shared" si="20"/>
        <v>wird errechnet</v>
      </c>
      <c r="I186" s="4"/>
    </row>
    <row r="187" spans="1:9" ht="20.25" customHeight="1" thickBot="1" x14ac:dyDescent="0.3">
      <c r="A187" s="17"/>
      <c r="B187" s="18"/>
      <c r="C187" s="21" t="str">
        <f t="shared" si="18"/>
        <v/>
      </c>
      <c r="D187" s="18" t="s">
        <v>79</v>
      </c>
      <c r="E187" s="20" t="str">
        <f t="shared" si="21"/>
        <v>wird automatisch befüllt</v>
      </c>
      <c r="F187" s="21" t="str">
        <f t="shared" si="19"/>
        <v/>
      </c>
      <c r="G187" s="40" t="str">
        <f t="shared" si="22"/>
        <v/>
      </c>
      <c r="H187" s="23" t="str">
        <f t="shared" si="20"/>
        <v>wird errechnet</v>
      </c>
      <c r="I187" s="4"/>
    </row>
    <row r="188" spans="1:9" ht="20.25" customHeight="1" thickBot="1" x14ac:dyDescent="0.3">
      <c r="A188" s="37"/>
      <c r="B188" s="38"/>
      <c r="C188" s="19" t="str">
        <f t="shared" si="18"/>
        <v/>
      </c>
      <c r="D188" s="18" t="s">
        <v>79</v>
      </c>
      <c r="E188" s="20" t="str">
        <f t="shared" si="21"/>
        <v>wird automatisch befüllt</v>
      </c>
      <c r="F188" s="19" t="str">
        <f t="shared" si="19"/>
        <v/>
      </c>
      <c r="G188" s="39" t="str">
        <f t="shared" si="22"/>
        <v/>
      </c>
      <c r="H188" s="23" t="str">
        <f t="shared" si="20"/>
        <v>wird errechnet</v>
      </c>
      <c r="I188" s="4"/>
    </row>
    <row r="189" spans="1:9" ht="20.25" customHeight="1" thickBot="1" x14ac:dyDescent="0.3">
      <c r="A189" s="17"/>
      <c r="B189" s="18"/>
      <c r="C189" s="21" t="str">
        <f t="shared" si="18"/>
        <v/>
      </c>
      <c r="D189" s="18" t="s">
        <v>79</v>
      </c>
      <c r="E189" s="20" t="str">
        <f t="shared" si="21"/>
        <v>wird automatisch befüllt</v>
      </c>
      <c r="F189" s="21" t="str">
        <f t="shared" si="19"/>
        <v/>
      </c>
      <c r="G189" s="40" t="str">
        <f t="shared" si="22"/>
        <v/>
      </c>
      <c r="H189" s="23" t="str">
        <f t="shared" si="20"/>
        <v>wird errechnet</v>
      </c>
      <c r="I189" s="4"/>
    </row>
    <row r="190" spans="1:9" ht="20.25" customHeight="1" thickBot="1" x14ac:dyDescent="0.3">
      <c r="A190" s="37"/>
      <c r="B190" s="38"/>
      <c r="C190" s="19" t="str">
        <f t="shared" si="18"/>
        <v/>
      </c>
      <c r="D190" s="18" t="s">
        <v>79</v>
      </c>
      <c r="E190" s="20" t="str">
        <f t="shared" si="21"/>
        <v>wird automatisch befüllt</v>
      </c>
      <c r="F190" s="19" t="str">
        <f t="shared" si="19"/>
        <v/>
      </c>
      <c r="G190" s="39" t="str">
        <f t="shared" si="22"/>
        <v/>
      </c>
      <c r="H190" s="23" t="str">
        <f t="shared" si="20"/>
        <v>wird errechnet</v>
      </c>
      <c r="I190" s="4"/>
    </row>
    <row r="191" spans="1:9" ht="20.25" customHeight="1" thickBot="1" x14ac:dyDescent="0.3">
      <c r="A191" s="17"/>
      <c r="B191" s="18"/>
      <c r="C191" s="21" t="str">
        <f t="shared" si="18"/>
        <v/>
      </c>
      <c r="D191" s="18" t="s">
        <v>79</v>
      </c>
      <c r="E191" s="20" t="str">
        <f t="shared" si="21"/>
        <v>wird automatisch befüllt</v>
      </c>
      <c r="F191" s="21" t="str">
        <f t="shared" si="19"/>
        <v/>
      </c>
      <c r="G191" s="40" t="str">
        <f t="shared" si="22"/>
        <v/>
      </c>
      <c r="H191" s="23" t="str">
        <f t="shared" si="20"/>
        <v>wird errechnet</v>
      </c>
      <c r="I191" s="4"/>
    </row>
    <row r="192" spans="1:9" ht="20.25" customHeight="1" thickBot="1" x14ac:dyDescent="0.3">
      <c r="A192" s="37"/>
      <c r="B192" s="38"/>
      <c r="C192" s="19" t="str">
        <f t="shared" si="18"/>
        <v/>
      </c>
      <c r="D192" s="18" t="s">
        <v>79</v>
      </c>
      <c r="E192" s="20" t="str">
        <f t="shared" si="21"/>
        <v>wird automatisch befüllt</v>
      </c>
      <c r="F192" s="19" t="str">
        <f t="shared" si="19"/>
        <v/>
      </c>
      <c r="G192" s="39" t="str">
        <f t="shared" si="22"/>
        <v/>
      </c>
      <c r="H192" s="23" t="str">
        <f t="shared" si="20"/>
        <v>wird errechnet</v>
      </c>
      <c r="I192" s="4"/>
    </row>
    <row r="193" spans="1:9" ht="20.25" customHeight="1" thickBot="1" x14ac:dyDescent="0.3">
      <c r="A193" s="17"/>
      <c r="B193" s="18"/>
      <c r="C193" s="21" t="str">
        <f t="shared" si="18"/>
        <v/>
      </c>
      <c r="D193" s="18" t="s">
        <v>79</v>
      </c>
      <c r="E193" s="20" t="str">
        <f t="shared" si="21"/>
        <v>wird automatisch befüllt</v>
      </c>
      <c r="F193" s="21" t="str">
        <f t="shared" si="19"/>
        <v/>
      </c>
      <c r="G193" s="40" t="str">
        <f t="shared" si="22"/>
        <v/>
      </c>
      <c r="H193" s="23" t="str">
        <f t="shared" si="20"/>
        <v>wird errechnet</v>
      </c>
      <c r="I193" s="4"/>
    </row>
    <row r="194" spans="1:9" ht="20.25" customHeight="1" thickBot="1" x14ac:dyDescent="0.3">
      <c r="A194" s="37"/>
      <c r="B194" s="38"/>
      <c r="C194" s="19" t="str">
        <f t="shared" si="18"/>
        <v/>
      </c>
      <c r="D194" s="18" t="s">
        <v>79</v>
      </c>
      <c r="E194" s="20" t="str">
        <f t="shared" si="21"/>
        <v>wird automatisch befüllt</v>
      </c>
      <c r="F194" s="19" t="str">
        <f t="shared" si="19"/>
        <v/>
      </c>
      <c r="G194" s="39" t="str">
        <f t="shared" si="22"/>
        <v/>
      </c>
      <c r="H194" s="23" t="str">
        <f t="shared" si="20"/>
        <v>wird errechnet</v>
      </c>
      <c r="I194" s="4"/>
    </row>
    <row r="195" spans="1:9" ht="20.25" customHeight="1" thickBot="1" x14ac:dyDescent="0.3">
      <c r="A195" s="17"/>
      <c r="B195" s="18"/>
      <c r="C195" s="21" t="str">
        <f t="shared" si="18"/>
        <v/>
      </c>
      <c r="D195" s="18" t="s">
        <v>79</v>
      </c>
      <c r="E195" s="20" t="str">
        <f t="shared" si="21"/>
        <v>wird automatisch befüllt</v>
      </c>
      <c r="F195" s="21" t="str">
        <f t="shared" si="19"/>
        <v/>
      </c>
      <c r="G195" s="40" t="str">
        <f t="shared" si="22"/>
        <v/>
      </c>
      <c r="H195" s="23" t="str">
        <f t="shared" si="20"/>
        <v>wird errechnet</v>
      </c>
      <c r="I195" s="4"/>
    </row>
    <row r="196" spans="1:9" ht="20.25" customHeight="1" thickBot="1" x14ac:dyDescent="0.3">
      <c r="A196" s="37"/>
      <c r="B196" s="38"/>
      <c r="C196" s="19" t="str">
        <f t="shared" si="18"/>
        <v/>
      </c>
      <c r="D196" s="18" t="s">
        <v>79</v>
      </c>
      <c r="E196" s="20" t="str">
        <f t="shared" si="21"/>
        <v>wird automatisch befüllt</v>
      </c>
      <c r="F196" s="19" t="str">
        <f t="shared" si="19"/>
        <v/>
      </c>
      <c r="G196" s="39" t="str">
        <f t="shared" si="22"/>
        <v/>
      </c>
      <c r="H196" s="23" t="str">
        <f t="shared" si="20"/>
        <v>wird errechnet</v>
      </c>
      <c r="I196" s="4"/>
    </row>
    <row r="197" spans="1:9" ht="20.25" customHeight="1" thickBot="1" x14ac:dyDescent="0.3">
      <c r="A197" s="17"/>
      <c r="B197" s="18"/>
      <c r="C197" s="21" t="str">
        <f t="shared" si="18"/>
        <v/>
      </c>
      <c r="D197" s="18" t="s">
        <v>79</v>
      </c>
      <c r="E197" s="20" t="str">
        <f t="shared" si="21"/>
        <v>wird automatisch befüllt</v>
      </c>
      <c r="F197" s="21" t="str">
        <f t="shared" si="19"/>
        <v/>
      </c>
      <c r="G197" s="40" t="str">
        <f t="shared" si="22"/>
        <v/>
      </c>
      <c r="H197" s="23" t="str">
        <f t="shared" si="20"/>
        <v>wird errechnet</v>
      </c>
      <c r="I197" s="4"/>
    </row>
    <row r="198" spans="1:9" ht="20.25" customHeight="1" thickBot="1" x14ac:dyDescent="0.3">
      <c r="A198" s="37"/>
      <c r="B198" s="38"/>
      <c r="C198" s="19" t="str">
        <f t="shared" si="18"/>
        <v/>
      </c>
      <c r="D198" s="18" t="s">
        <v>79</v>
      </c>
      <c r="E198" s="20" t="str">
        <f t="shared" si="21"/>
        <v>wird automatisch befüllt</v>
      </c>
      <c r="F198" s="19" t="str">
        <f t="shared" si="19"/>
        <v/>
      </c>
      <c r="G198" s="39" t="str">
        <f t="shared" si="22"/>
        <v/>
      </c>
      <c r="H198" s="23" t="str">
        <f t="shared" si="20"/>
        <v>wird errechnet</v>
      </c>
      <c r="I198" s="4"/>
    </row>
    <row r="199" spans="1:9" ht="20.25" customHeight="1" thickBot="1" x14ac:dyDescent="0.3">
      <c r="A199" s="17"/>
      <c r="B199" s="18"/>
      <c r="C199" s="21" t="str">
        <f t="shared" si="18"/>
        <v/>
      </c>
      <c r="D199" s="18" t="s">
        <v>79</v>
      </c>
      <c r="E199" s="20" t="str">
        <f t="shared" si="21"/>
        <v>wird automatisch befüllt</v>
      </c>
      <c r="F199" s="21" t="str">
        <f t="shared" si="19"/>
        <v/>
      </c>
      <c r="G199" s="40" t="str">
        <f t="shared" si="22"/>
        <v/>
      </c>
      <c r="H199" s="23" t="str">
        <f t="shared" si="20"/>
        <v>wird errechnet</v>
      </c>
      <c r="I199" s="4"/>
    </row>
    <row r="200" spans="1:9" ht="20.25" customHeight="1" thickBot="1" x14ac:dyDescent="0.3">
      <c r="A200" s="37"/>
      <c r="B200" s="38"/>
      <c r="C200" s="19" t="str">
        <f t="shared" si="18"/>
        <v/>
      </c>
      <c r="D200" s="18" t="s">
        <v>79</v>
      </c>
      <c r="E200" s="20" t="str">
        <f t="shared" si="21"/>
        <v>wird automatisch befüllt</v>
      </c>
      <c r="F200" s="19" t="str">
        <f t="shared" si="19"/>
        <v/>
      </c>
      <c r="G200" s="39" t="str">
        <f t="shared" si="22"/>
        <v/>
      </c>
      <c r="H200" s="23" t="str">
        <f t="shared" si="20"/>
        <v>wird errechnet</v>
      </c>
      <c r="I200" s="4"/>
    </row>
    <row r="201" spans="1:9" ht="20.25" customHeight="1" thickBot="1" x14ac:dyDescent="0.3">
      <c r="A201" s="17"/>
      <c r="B201" s="18"/>
      <c r="C201" s="21" t="str">
        <f t="shared" si="18"/>
        <v/>
      </c>
      <c r="D201" s="18" t="s">
        <v>79</v>
      </c>
      <c r="E201" s="20" t="str">
        <f t="shared" ref="E201:E206" si="23">IF(D201=$J$19,"wird automatisch befüllt",VLOOKUP(D201,$J$19:$K$88,2,FALSE))</f>
        <v>wird automatisch befüllt</v>
      </c>
      <c r="F201" s="21" t="str">
        <f t="shared" si="19"/>
        <v/>
      </c>
      <c r="G201" s="40" t="str">
        <f t="shared" ref="G201:G206" si="24">IF((A201="")+(B201=""),"",IFERROR(IF(H201=$L$10,$L$15,IF(H201&lt;&gt;$L$10,"Stellung",)),""))</f>
        <v/>
      </c>
      <c r="H201" s="23" t="str">
        <f t="shared" si="20"/>
        <v>wird errechnet</v>
      </c>
      <c r="I201" s="4"/>
    </row>
    <row r="202" spans="1:9" ht="20.25" customHeight="1" thickBot="1" x14ac:dyDescent="0.3">
      <c r="A202" s="37"/>
      <c r="B202" s="38"/>
      <c r="C202" s="19" t="str">
        <f t="shared" ref="C202:C206" si="25">IF((A202="")+(B202=""),"","Geburtsdatum")</f>
        <v/>
      </c>
      <c r="D202" s="18" t="s">
        <v>79</v>
      </c>
      <c r="E202" s="20" t="str">
        <f t="shared" si="23"/>
        <v>wird automatisch befüllt</v>
      </c>
      <c r="F202" s="19" t="str">
        <f t="shared" ref="F202:F206" si="26">IF((A202="")+(B202=""),"","Geschlecht")</f>
        <v/>
      </c>
      <c r="G202" s="39" t="str">
        <f t="shared" si="24"/>
        <v/>
      </c>
      <c r="H202" s="23" t="str">
        <f t="shared" ref="H202:H206" si="27">IFERROR(VLOOKUP($C202,$J$9:$L$14,3,TRUE),"wird errechnet")</f>
        <v>wird errechnet</v>
      </c>
      <c r="I202" s="4"/>
    </row>
    <row r="203" spans="1:9" ht="20.25" customHeight="1" thickBot="1" x14ac:dyDescent="0.3">
      <c r="A203" s="17"/>
      <c r="B203" s="18"/>
      <c r="C203" s="21" t="str">
        <f t="shared" si="25"/>
        <v/>
      </c>
      <c r="D203" s="18" t="s">
        <v>79</v>
      </c>
      <c r="E203" s="20" t="str">
        <f t="shared" si="23"/>
        <v>wird automatisch befüllt</v>
      </c>
      <c r="F203" s="21" t="str">
        <f t="shared" si="26"/>
        <v/>
      </c>
      <c r="G203" s="40" t="str">
        <f t="shared" si="24"/>
        <v/>
      </c>
      <c r="H203" s="23" t="str">
        <f t="shared" si="27"/>
        <v>wird errechnet</v>
      </c>
      <c r="I203" s="4"/>
    </row>
    <row r="204" spans="1:9" ht="20.25" customHeight="1" thickBot="1" x14ac:dyDescent="0.3">
      <c r="A204" s="37"/>
      <c r="B204" s="38"/>
      <c r="C204" s="19" t="str">
        <f t="shared" si="25"/>
        <v/>
      </c>
      <c r="D204" s="18" t="s">
        <v>79</v>
      </c>
      <c r="E204" s="20" t="str">
        <f t="shared" si="23"/>
        <v>wird automatisch befüllt</v>
      </c>
      <c r="F204" s="19" t="str">
        <f t="shared" si="26"/>
        <v/>
      </c>
      <c r="G204" s="39" t="str">
        <f t="shared" si="24"/>
        <v/>
      </c>
      <c r="H204" s="23" t="str">
        <f t="shared" si="27"/>
        <v>wird errechnet</v>
      </c>
      <c r="I204" s="4"/>
    </row>
    <row r="205" spans="1:9" ht="20.25" customHeight="1" thickBot="1" x14ac:dyDescent="0.3">
      <c r="A205" s="17"/>
      <c r="B205" s="18"/>
      <c r="C205" s="21" t="str">
        <f t="shared" si="25"/>
        <v/>
      </c>
      <c r="D205" s="18" t="s">
        <v>79</v>
      </c>
      <c r="E205" s="20" t="str">
        <f t="shared" si="23"/>
        <v>wird automatisch befüllt</v>
      </c>
      <c r="F205" s="21" t="str">
        <f t="shared" si="26"/>
        <v/>
      </c>
      <c r="G205" s="40" t="str">
        <f t="shared" si="24"/>
        <v/>
      </c>
      <c r="H205" s="23" t="str">
        <f t="shared" si="27"/>
        <v>wird errechnet</v>
      </c>
      <c r="I205" s="4"/>
    </row>
    <row r="206" spans="1:9" ht="20.25" customHeight="1" thickBot="1" x14ac:dyDescent="0.3">
      <c r="A206" s="37"/>
      <c r="B206" s="38"/>
      <c r="C206" s="19" t="str">
        <f t="shared" si="25"/>
        <v/>
      </c>
      <c r="D206" s="18" t="s">
        <v>79</v>
      </c>
      <c r="E206" s="20" t="str">
        <f t="shared" si="23"/>
        <v>wird automatisch befüllt</v>
      </c>
      <c r="F206" s="19" t="str">
        <f t="shared" si="26"/>
        <v/>
      </c>
      <c r="G206" s="39" t="str">
        <f t="shared" si="24"/>
        <v/>
      </c>
      <c r="H206" s="23" t="str">
        <f t="shared" si="27"/>
        <v>wird errechnet</v>
      </c>
      <c r="I206" s="4"/>
    </row>
  </sheetData>
  <sheetProtection algorithmName="SHA-512" hashValue="Lf22Urm2BCpvXo21QrDd9EnBm7Avkeo6WBuSjpPCgzuhMAVbecjBeQQeykGLW1Wgc840G4JKw6Y4jiO62FrvLQ==" saltValue="+Ok+Y4ogEG7Y5rLSsnLoQQ==" spinCount="100000" sheet="1" objects="1" scenarios="1" selectLockedCells="1"/>
  <sortState ref="J30:J98">
    <sortCondition ref="J30:J98"/>
  </sortState>
  <mergeCells count="13">
    <mergeCell ref="J1:K1"/>
    <mergeCell ref="B1:F1"/>
    <mergeCell ref="A6:A7"/>
    <mergeCell ref="B6:B7"/>
    <mergeCell ref="D6:D7"/>
    <mergeCell ref="E6:E7"/>
    <mergeCell ref="C6:C7"/>
    <mergeCell ref="B3:C3"/>
    <mergeCell ref="F3:G3"/>
    <mergeCell ref="D3:E3"/>
    <mergeCell ref="D4:E4"/>
    <mergeCell ref="F4:G4"/>
    <mergeCell ref="B4:C4"/>
  </mergeCells>
  <conditionalFormatting sqref="E9:E206">
    <cfRule type="cellIs" dxfId="8" priority="10" operator="equal">
      <formula>"wird automatisch befüllt"</formula>
    </cfRule>
  </conditionalFormatting>
  <conditionalFormatting sqref="D9:D206">
    <cfRule type="cellIs" dxfId="7" priority="8" operator="equal">
      <formula>$J$19</formula>
    </cfRule>
  </conditionalFormatting>
  <conditionalFormatting sqref="G9:G206">
    <cfRule type="cellIs" dxfId="6" priority="7" operator="equal">
      <formula>"Stellung"</formula>
    </cfRule>
  </conditionalFormatting>
  <conditionalFormatting sqref="D9:D206">
    <cfRule type="expression" dxfId="5" priority="5">
      <formula>($A9="")+($B9="")</formula>
    </cfRule>
  </conditionalFormatting>
  <conditionalFormatting sqref="E9:E206">
    <cfRule type="expression" dxfId="4" priority="4">
      <formula>($A9="")+($B9="")</formula>
    </cfRule>
  </conditionalFormatting>
  <conditionalFormatting sqref="F6:F1048576">
    <cfRule type="cellIs" dxfId="3" priority="2" operator="equal">
      <formula>"Geschlecht"</formula>
    </cfRule>
  </conditionalFormatting>
  <conditionalFormatting sqref="C6:C1048576">
    <cfRule type="cellIs" dxfId="2" priority="1" operator="equal">
      <formula>"Geburtsdatum"</formula>
    </cfRule>
  </conditionalFormatting>
  <conditionalFormatting sqref="H9:H206">
    <cfRule type="expression" dxfId="1" priority="11">
      <formula>$A9=""</formula>
    </cfRule>
    <cfRule type="cellIs" dxfId="0" priority="12" operator="equal">
      <formula>"wird errechnet"</formula>
    </cfRule>
  </conditionalFormatting>
  <dataValidations count="1">
    <dataValidation type="list" allowBlank="1" showInputMessage="1" showErrorMessage="1" promptTitle="Kompanie" prompt="Bitte Kompanie auswählen" sqref="D9:D206" xr:uid="{E0B8E234-E95A-48EE-8278-BF1DDC1CB3F0}">
      <formula1>$J$19:$J$88</formula1>
    </dataValidation>
  </dataValidations>
  <pageMargins left="0.23622047244094491" right="0.23622047244094491" top="0.15748031496062992" bottom="0.15748031496062992" header="0.31496062992125984" footer="0.31496062992125984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LJS 2024</vt:lpstr>
      <vt:lpstr>Frei</vt:lpstr>
      <vt:lpstr>Innsbruck</vt:lpstr>
      <vt:lpstr>Kompanien</vt:lpstr>
    </vt:vector>
  </TitlesOfParts>
  <Company>tirol-kliniken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WIRTENBERGER Christoph</dc:creator>
  <cp:lastModifiedBy>Alexander Haider</cp:lastModifiedBy>
  <cp:lastPrinted>2024-05-16T06:09:55Z</cp:lastPrinted>
  <dcterms:created xsi:type="dcterms:W3CDTF">2019-05-06T10:27:59Z</dcterms:created>
  <dcterms:modified xsi:type="dcterms:W3CDTF">2024-05-29T07:18:51Z</dcterms:modified>
</cp:coreProperties>
</file>